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o usar" sheetId="1" state="visible" r:id="rId1"/>
    <sheet name="Receita" sheetId="2" state="visible" r:id="rId2"/>
    <sheet name="Exemplo" sheetId="3" state="visible" r:id="rId3"/>
    <sheet name="Cardápio" sheetId="4" state="visible" r:id="rId4"/>
  </sheets>
  <definedNames/>
  <calcPr calcId="124519" fullCalcOnLoad="1"/>
</workbook>
</file>

<file path=xl/styles.xml><?xml version="1.0" encoding="utf-8"?>
<styleSheet xmlns="http://schemas.openxmlformats.org/spreadsheetml/2006/main">
  <numFmts count="3">
    <numFmt numFmtId="164" formatCode="&quot;R$&quot; #,##0.00"/>
    <numFmt numFmtId="165" formatCode="&quot;R$&quot; #,##0"/>
    <numFmt numFmtId="166" formatCode="0.0%"/>
  </numFmts>
  <fonts count="8">
    <font>
      <name val="Calibri"/>
      <family val="2"/>
      <color theme="1"/>
      <sz val="11"/>
      <scheme val="minor"/>
    </font>
    <font>
      <name val="Calibri"/>
      <b val="1"/>
      <color rgb="0015130F"/>
      <sz val="18"/>
    </font>
    <font>
      <name val="Calibri"/>
      <color rgb="006B655C"/>
      <sz val="10"/>
    </font>
    <font>
      <name val="Calibri"/>
      <color rgb="0015130F"/>
      <sz val="11"/>
    </font>
    <font>
      <name val="Calibri"/>
      <b val="1"/>
      <color rgb="0015130F"/>
      <sz val="11"/>
    </font>
    <font>
      <name val="Calibri"/>
      <b val="1"/>
      <color rgb="00FFFFFF"/>
      <sz val="11"/>
    </font>
    <font>
      <name val="Calibri"/>
      <b val="1"/>
      <color rgb="00FF5B36"/>
      <sz val="14"/>
    </font>
    <font>
      <name val="Calibri"/>
      <b val="1"/>
      <color rgb="0015803D"/>
      <sz val="11"/>
    </font>
  </fonts>
  <fills count="6">
    <fill>
      <patternFill/>
    </fill>
    <fill>
      <patternFill patternType="gray125"/>
    </fill>
    <fill>
      <patternFill patternType="solid">
        <fgColor rgb="00FFFFFF"/>
      </patternFill>
    </fill>
    <fill>
      <patternFill patternType="solid">
        <fgColor rgb="00FF5B36"/>
      </patternFill>
    </fill>
    <fill>
      <patternFill patternType="solid">
        <fgColor rgb="00F4F2EE"/>
      </patternFill>
    </fill>
    <fill>
      <patternFill patternType="solid">
        <fgColor rgb="00FFF1EC"/>
      </patternFill>
    </fill>
  </fills>
  <borders count="2">
    <border>
      <left/>
      <right/>
      <top/>
      <bottom/>
      <diagonal/>
    </border>
    <border>
      <left style="thin">
        <color rgb="00E3DED6"/>
      </left>
      <right style="thin">
        <color rgb="00E3DED6"/>
      </right>
      <top style="thin">
        <color rgb="00E3DED6"/>
      </top>
      <bottom style="thin">
        <color rgb="00E3D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horizontal="center" vertical="center" wrapText="1"/>
    </xf>
    <xf numFmtId="164" fontId="0" fillId="2" borderId="1" pivotButton="0" quotePrefix="0" xfId="0"/>
    <xf numFmtId="9" fontId="0" fillId="2" borderId="1" pivotButton="0" quotePrefix="0" xfId="0"/>
    <xf numFmtId="164" fontId="4" fillId="4" borderId="1" pivotButton="0" quotePrefix="0" xfId="0"/>
    <xf numFmtId="164" fontId="4" fillId="2" borderId="1" pivotButton="0" quotePrefix="0" xfId="0"/>
    <xf numFmtId="9" fontId="4" fillId="2" borderId="1" pivotButton="0" quotePrefix="0" xfId="0"/>
    <xf numFmtId="165" fontId="6" fillId="5" borderId="1" pivotButton="0" quotePrefix="0" xfId="0"/>
    <xf numFmtId="164" fontId="7" fillId="4" borderId="1" pivotButton="0" quotePrefix="0" xfId="0"/>
    <xf numFmtId="166" fontId="4" fillId="4" borderId="1" pivotButton="0" quotePrefix="0" xfId="0"/>
    <xf numFmtId="0" fontId="4" fillId="4" borderId="1" pivotButton="0" quotePrefix="0" xfId="0"/>
    <xf numFmtId="166" fontId="0" fillId="4" borderId="1" pivotButton="0" quotePrefix="0" xfId="0"/>
    <xf numFmtId="164" fontId="0" fillId="4" borderId="1" pivotButton="0" quotePrefix="0" xfId="0"/>
    <xf numFmtId="0" fontId="0" fillId="4" borderId="1" pivotButton="0" quotePrefix="0" xfId="0"/>
  </cellXfs>
  <cellStyles count="1">
    <cellStyle name="Normal" xfId="0" builtinId="0" hidden="0"/>
  </cellStyles>
  <dxfs count="1">
    <dxf>
      <font>
        <b val="1"/>
        <color rgb="00B4530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dishee.app/br/ferramentas/calculadora-cmv" TargetMode="External" Id="rId1" /><Relationship Type="http://schemas.openxmlformats.org/officeDocument/2006/relationships/hyperlink" Target="https://www.dishee.app/br/cardapio-digital?utm_source=planilha&amp;utm_medium=excel&amp;utm_campaign=planilha_cmv" TargetMode="External" Id="rId2" /></Relationships>
</file>

<file path=xl/worksheets/sheet1.xml><?xml version="1.0" encoding="utf-8"?>
<worksheet xmlns="http://schemas.openxmlformats.org/spreadsheetml/2006/main">
  <sheetPr>
    <outlinePr summaryBelow="1" summaryRight="1"/>
    <pageSetUpPr/>
  </sheetPr>
  <dimension ref="A1:A17"/>
  <sheetViews>
    <sheetView showGridLines="0" workbookViewId="0">
      <selection activeCell="A1" sqref="A1"/>
    </sheetView>
  </sheetViews>
  <sheetFormatPr baseColWidth="8" defaultRowHeight="15"/>
  <cols>
    <col width="110" customWidth="1" min="1" max="1"/>
  </cols>
  <sheetData>
    <row r="1">
      <c r="A1" s="1" t="inlineStr">
        <is>
          <t>Planilha de CMV e ficha técnica</t>
        </is>
      </c>
    </row>
    <row r="2">
      <c r="A2" s="2" t="inlineStr">
        <is>
          <t>Grátis, da Dishee · dishee.app/br/ferramentas</t>
        </is>
      </c>
    </row>
    <row r="3">
      <c r="A3" s="3" t="inlineStr"/>
    </row>
    <row r="4">
      <c r="A4" s="3" t="inlineStr">
        <is>
          <t>1. Na aba Receita, escreva o prato e quantas porções ele rende.</t>
        </is>
      </c>
    </row>
    <row r="5">
      <c r="A5" s="3" t="inlineStr">
        <is>
          <t>2. Em cada ingrediente, informe o preço de compra, quanto comprou (com a unidade) e quanto usa na receita.</t>
        </is>
      </c>
    </row>
    <row r="6">
      <c r="A6" s="2" t="inlineStr">
        <is>
          <t xml:space="preserve">   Exemplo: carne a R$ 38 por 1 kg, usando 150 g. A planilha converte quilos em gramas e litros em mililitros.</t>
        </is>
      </c>
    </row>
    <row r="7">
      <c r="A7" s="3" t="inlineStr">
        <is>
          <t>3. Perda: o que se perde ao limpar ou cozinhar (casca, osso, gordura). Se de 1 kg sobram 900 g, informe 10%.</t>
        </is>
      </c>
    </row>
    <row r="8">
      <c r="A8" s="3" t="inlineStr">
        <is>
          <t>4. Escolha o CMV desejado. Uma referência comum é entre 25% e 35%.</t>
        </is>
      </c>
    </row>
    <row r="9">
      <c r="A9" s="3" t="inlineStr">
        <is>
          <t>5. Pronto: você vê o custo por porção, o preço sugerido (arredondado para cima, em reais) e quanto sobra.</t>
        </is>
      </c>
    </row>
    <row r="10">
      <c r="A10" s="3" t="inlineStr">
        <is>
          <t>6. Para outro prato, copie a aba Receita (botão direito na aba &gt; Mover ou copiar &gt; Criar uma cópia).</t>
        </is>
      </c>
    </row>
    <row r="11">
      <c r="A11" s="3" t="inlineStr">
        <is>
          <t>7. Na aba Cardápio, junte todos os pratos e veja quais deixam pouco.</t>
        </is>
      </c>
    </row>
    <row r="12">
      <c r="A12" s="3" t="inlineStr"/>
    </row>
    <row r="13">
      <c r="A13" s="4" t="inlineStr">
        <is>
          <t>As células brancas são para preencher; as cinzas são calculadas sozinhas. Funciona no Excel, Google Planilhas e LibreOffice.</t>
        </is>
      </c>
    </row>
    <row r="14">
      <c r="A14" s="3" t="inlineStr">
        <is>
          <t>A planilha não inclui impostos: eles dependem do regime do seu negócio. Confirme a alíquota com o seu contador.</t>
        </is>
      </c>
    </row>
    <row r="15">
      <c r="A15" s="3" t="inlineStr"/>
    </row>
    <row r="16">
      <c r="A16" s="3" t="inlineStr">
        <is>
          <t>Prefere sem Excel? Use a calculadora grátis: dishee.app/br/ferramentas/calculadora-cmv</t>
        </is>
      </c>
    </row>
    <row r="17">
      <c r="A17" s="3" t="inlineStr">
        <is>
          <t>Vem aí o cardápio digital da Dishee, com QR Code: dishee.app/br/cardapio-digital</t>
        </is>
      </c>
    </row>
  </sheetData>
  <hyperlinks>
    <hyperlink xmlns:r="http://schemas.openxmlformats.org/officeDocument/2006/relationships" ref="A16" r:id="rId1"/>
    <hyperlink xmlns:r="http://schemas.openxmlformats.org/officeDocument/2006/relationships" ref="A17" r:id="rId2"/>
  </hyperlinks>
  <pageMargins left="0.75" right="0.75" top="1" bottom="1" header="0.5" footer="0.5"/>
</worksheet>
</file>

<file path=xl/worksheets/sheet2.xml><?xml version="1.0" encoding="utf-8"?>
<worksheet xmlns="http://schemas.openxmlformats.org/spreadsheetml/2006/main">
  <sheetPr>
    <tabColor rgb="00FF5B36"/>
    <outlinePr summaryBelow="1" summaryRight="1"/>
    <pageSetUpPr/>
  </sheetPr>
  <dimension ref="A1:H38"/>
  <sheetViews>
    <sheetView showGridLines="0" workbookViewId="0">
      <pane ySplit="7" topLeftCell="A8" activePane="bottomLeft" state="frozen"/>
      <selection pane="bottomLeft" activeCell="A1" sqref="A1"/>
    </sheetView>
  </sheetViews>
  <sheetFormatPr baseColWidth="8" defaultRowHeight="15"/>
  <cols>
    <col width="46" customWidth="1" min="1" max="1"/>
    <col width="16" customWidth="1" min="2" max="2"/>
    <col width="14" customWidth="1" min="3" max="3"/>
    <col width="10" customWidth="1" min="4" max="4"/>
    <col width="14" customWidth="1" min="5" max="5"/>
    <col width="10" customWidth="1" min="6" max="6"/>
    <col width="11" customWidth="1" min="7" max="7"/>
    <col width="18" customWidth="1" min="8" max="8"/>
    <col width="4" customWidth="1" min="9" max="9"/>
  </cols>
  <sheetData>
    <row r="1">
      <c r="A1" s="1" t="inlineStr">
        <is>
          <t>Ficha técnica e CMV</t>
        </is>
      </c>
    </row>
    <row r="2">
      <c r="A2" s="2" t="inlineStr">
        <is>
          <t>Preencha só as células brancas. As cinzas são calculadas sozinhas.</t>
        </is>
      </c>
    </row>
    <row r="4">
      <c r="A4" s="4" t="inlineStr">
        <is>
          <t>Prato</t>
        </is>
      </c>
      <c r="B4" s="5" t="n"/>
    </row>
    <row r="5">
      <c r="A5" s="4" t="inlineStr">
        <is>
          <t>Quantas porções rende?</t>
        </is>
      </c>
      <c r="B5" s="5" t="n">
        <v>1</v>
      </c>
    </row>
    <row r="7" ht="30" customHeight="1">
      <c r="A7" s="6" t="inlineStr">
        <is>
          <t>Ingrediente</t>
        </is>
      </c>
      <c r="B7" s="6" t="inlineStr">
        <is>
          <t>Preço de compra (R$)</t>
        </is>
      </c>
      <c r="C7" s="6" t="inlineStr">
        <is>
          <t>Quantidade comprada</t>
        </is>
      </c>
      <c r="D7" s="6" t="inlineStr">
        <is>
          <t>Unidade</t>
        </is>
      </c>
      <c r="E7" s="6" t="inlineStr">
        <is>
          <t>Quantidade usada</t>
        </is>
      </c>
      <c r="F7" s="6" t="inlineStr">
        <is>
          <t>Unidade</t>
        </is>
      </c>
      <c r="G7" s="6" t="inlineStr">
        <is>
          <t>Perda %</t>
        </is>
      </c>
      <c r="H7" s="6" t="inlineStr">
        <is>
          <t>Custo</t>
        </is>
      </c>
    </row>
    <row r="8">
      <c r="A8" s="5" t="n"/>
      <c r="B8" s="7" t="n"/>
      <c r="C8" s="5" t="n">
        <v>1</v>
      </c>
      <c r="D8" s="5" t="inlineStr">
        <is>
          <t>kg</t>
        </is>
      </c>
      <c r="E8" s="5" t="n"/>
      <c r="F8" s="5" t="inlineStr">
        <is>
          <t>g</t>
        </is>
      </c>
      <c r="G8" s="8" t="n"/>
      <c r="H8" s="9">
        <f>IF(OR(B8="",E8="",C8=""),"",IF(IF(OR(D8="kg",D8="g"),"massa",IF(OR(D8="l",D8="ml"),"volume","unidade"))&lt;&gt;IF(OR(F8="kg",F8="g"),"massa",IF(OR(F8="l",F8="ml"),"volume","unidade")),"Revise as unidades",B8/(C8*IF(OR(D8="kg",D8="l"),1000,1))*E8*IF(OR(F8="kg",F8="l"),1000,1)/(1-MIN(IF(N(G8)&gt;1,N(G8)/100,N(G8)),0.9))))</f>
        <v/>
      </c>
    </row>
    <row r="9">
      <c r="A9" s="5" t="n"/>
      <c r="B9" s="7" t="n"/>
      <c r="C9" s="5" t="n">
        <v>1</v>
      </c>
      <c r="D9" s="5" t="inlineStr">
        <is>
          <t>kg</t>
        </is>
      </c>
      <c r="E9" s="5" t="n"/>
      <c r="F9" s="5" t="inlineStr">
        <is>
          <t>g</t>
        </is>
      </c>
      <c r="G9" s="8" t="n"/>
      <c r="H9" s="9">
        <f>IF(OR(B9="",E9="",C9=""),"",IF(IF(OR(D9="kg",D9="g"),"massa",IF(OR(D9="l",D9="ml"),"volume","unidade"))&lt;&gt;IF(OR(F9="kg",F9="g"),"massa",IF(OR(F9="l",F9="ml"),"volume","unidade")),"Revise as unidades",B9/(C9*IF(OR(D9="kg",D9="l"),1000,1))*E9*IF(OR(F9="kg",F9="l"),1000,1)/(1-MIN(IF(N(G9)&gt;1,N(G9)/100,N(G9)),0.9))))</f>
        <v/>
      </c>
    </row>
    <row r="10">
      <c r="A10" s="5" t="n"/>
      <c r="B10" s="7" t="n"/>
      <c r="C10" s="5" t="n">
        <v>1</v>
      </c>
      <c r="D10" s="5" t="inlineStr">
        <is>
          <t>kg</t>
        </is>
      </c>
      <c r="E10" s="5" t="n"/>
      <c r="F10" s="5" t="inlineStr">
        <is>
          <t>g</t>
        </is>
      </c>
      <c r="G10" s="8" t="n"/>
      <c r="H10" s="9">
        <f>IF(OR(B10="",E10="",C10=""),"",IF(IF(OR(D10="kg",D10="g"),"massa",IF(OR(D10="l",D10="ml"),"volume","unidade"))&lt;&gt;IF(OR(F10="kg",F10="g"),"massa",IF(OR(F10="l",F10="ml"),"volume","unidade")),"Revise as unidades",B10/(C10*IF(OR(D10="kg",D10="l"),1000,1))*E10*IF(OR(F10="kg",F10="l"),1000,1)/(1-MIN(IF(N(G10)&gt;1,N(G10)/100,N(G10)),0.9))))</f>
        <v/>
      </c>
    </row>
    <row r="11">
      <c r="A11" s="5" t="n"/>
      <c r="B11" s="7" t="n"/>
      <c r="C11" s="5" t="n">
        <v>1</v>
      </c>
      <c r="D11" s="5" t="inlineStr">
        <is>
          <t>kg</t>
        </is>
      </c>
      <c r="E11" s="5" t="n"/>
      <c r="F11" s="5" t="inlineStr">
        <is>
          <t>g</t>
        </is>
      </c>
      <c r="G11" s="8" t="n"/>
      <c r="H11" s="9">
        <f>IF(OR(B11="",E11="",C11=""),"",IF(IF(OR(D11="kg",D11="g"),"massa",IF(OR(D11="l",D11="ml"),"volume","unidade"))&lt;&gt;IF(OR(F11="kg",F11="g"),"massa",IF(OR(F11="l",F11="ml"),"volume","unidade")),"Revise as unidades",B11/(C11*IF(OR(D11="kg",D11="l"),1000,1))*E11*IF(OR(F11="kg",F11="l"),1000,1)/(1-MIN(IF(N(G11)&gt;1,N(G11)/100,N(G11)),0.9))))</f>
        <v/>
      </c>
    </row>
    <row r="12">
      <c r="A12" s="5" t="n"/>
      <c r="B12" s="7" t="n"/>
      <c r="C12" s="5" t="n">
        <v>1</v>
      </c>
      <c r="D12" s="5" t="inlineStr">
        <is>
          <t>kg</t>
        </is>
      </c>
      <c r="E12" s="5" t="n"/>
      <c r="F12" s="5" t="inlineStr">
        <is>
          <t>g</t>
        </is>
      </c>
      <c r="G12" s="8" t="n"/>
      <c r="H12" s="9">
        <f>IF(OR(B12="",E12="",C12=""),"",IF(IF(OR(D12="kg",D12="g"),"massa",IF(OR(D12="l",D12="ml"),"volume","unidade"))&lt;&gt;IF(OR(F12="kg",F12="g"),"massa",IF(OR(F12="l",F12="ml"),"volume","unidade")),"Revise as unidades",B12/(C12*IF(OR(D12="kg",D12="l"),1000,1))*E12*IF(OR(F12="kg",F12="l"),1000,1)/(1-MIN(IF(N(G12)&gt;1,N(G12)/100,N(G12)),0.9))))</f>
        <v/>
      </c>
    </row>
    <row r="13">
      <c r="A13" s="5" t="n"/>
      <c r="B13" s="7" t="n"/>
      <c r="C13" s="5" t="n">
        <v>1</v>
      </c>
      <c r="D13" s="5" t="inlineStr">
        <is>
          <t>kg</t>
        </is>
      </c>
      <c r="E13" s="5" t="n"/>
      <c r="F13" s="5" t="inlineStr">
        <is>
          <t>g</t>
        </is>
      </c>
      <c r="G13" s="8" t="n"/>
      <c r="H13" s="9">
        <f>IF(OR(B13="",E13="",C13=""),"",IF(IF(OR(D13="kg",D13="g"),"massa",IF(OR(D13="l",D13="ml"),"volume","unidade"))&lt;&gt;IF(OR(F13="kg",F13="g"),"massa",IF(OR(F13="l",F13="ml"),"volume","unidade")),"Revise as unidades",B13/(C13*IF(OR(D13="kg",D13="l"),1000,1))*E13*IF(OR(F13="kg",F13="l"),1000,1)/(1-MIN(IF(N(G13)&gt;1,N(G13)/100,N(G13)),0.9))))</f>
        <v/>
      </c>
    </row>
    <row r="14">
      <c r="A14" s="5" t="n"/>
      <c r="B14" s="7" t="n"/>
      <c r="C14" s="5" t="n">
        <v>1</v>
      </c>
      <c r="D14" s="5" t="inlineStr">
        <is>
          <t>kg</t>
        </is>
      </c>
      <c r="E14" s="5" t="n"/>
      <c r="F14" s="5" t="inlineStr">
        <is>
          <t>g</t>
        </is>
      </c>
      <c r="G14" s="8" t="n"/>
      <c r="H14" s="9">
        <f>IF(OR(B14="",E14="",C14=""),"",IF(IF(OR(D14="kg",D14="g"),"massa",IF(OR(D14="l",D14="ml"),"volume","unidade"))&lt;&gt;IF(OR(F14="kg",F14="g"),"massa",IF(OR(F14="l",F14="ml"),"volume","unidade")),"Revise as unidades",B14/(C14*IF(OR(D14="kg",D14="l"),1000,1))*E14*IF(OR(F14="kg",F14="l"),1000,1)/(1-MIN(IF(N(G14)&gt;1,N(G14)/100,N(G14)),0.9))))</f>
        <v/>
      </c>
    </row>
    <row r="15">
      <c r="A15" s="5" t="n"/>
      <c r="B15" s="7" t="n"/>
      <c r="C15" s="5" t="n">
        <v>1</v>
      </c>
      <c r="D15" s="5" t="inlineStr">
        <is>
          <t>kg</t>
        </is>
      </c>
      <c r="E15" s="5" t="n"/>
      <c r="F15" s="5" t="inlineStr">
        <is>
          <t>g</t>
        </is>
      </c>
      <c r="G15" s="8" t="n"/>
      <c r="H15" s="9">
        <f>IF(OR(B15="",E15="",C15=""),"",IF(IF(OR(D15="kg",D15="g"),"massa",IF(OR(D15="l",D15="ml"),"volume","unidade"))&lt;&gt;IF(OR(F15="kg",F15="g"),"massa",IF(OR(F15="l",F15="ml"),"volume","unidade")),"Revise as unidades",B15/(C15*IF(OR(D15="kg",D15="l"),1000,1))*E15*IF(OR(F15="kg",F15="l"),1000,1)/(1-MIN(IF(N(G15)&gt;1,N(G15)/100,N(G15)),0.9))))</f>
        <v/>
      </c>
    </row>
    <row r="16">
      <c r="A16" s="5" t="n"/>
      <c r="B16" s="7" t="n"/>
      <c r="C16" s="5" t="n">
        <v>1</v>
      </c>
      <c r="D16" s="5" t="inlineStr">
        <is>
          <t>kg</t>
        </is>
      </c>
      <c r="E16" s="5" t="n"/>
      <c r="F16" s="5" t="inlineStr">
        <is>
          <t>g</t>
        </is>
      </c>
      <c r="G16" s="8" t="n"/>
      <c r="H16" s="9">
        <f>IF(OR(B16="",E16="",C16=""),"",IF(IF(OR(D16="kg",D16="g"),"massa",IF(OR(D16="l",D16="ml"),"volume","unidade"))&lt;&gt;IF(OR(F16="kg",F16="g"),"massa",IF(OR(F16="l",F16="ml"),"volume","unidade")),"Revise as unidades",B16/(C16*IF(OR(D16="kg",D16="l"),1000,1))*E16*IF(OR(F16="kg",F16="l"),1000,1)/(1-MIN(IF(N(G16)&gt;1,N(G16)/100,N(G16)),0.9))))</f>
        <v/>
      </c>
    </row>
    <row r="17">
      <c r="A17" s="5" t="n"/>
      <c r="B17" s="7" t="n"/>
      <c r="C17" s="5" t="n">
        <v>1</v>
      </c>
      <c r="D17" s="5" t="inlineStr">
        <is>
          <t>kg</t>
        </is>
      </c>
      <c r="E17" s="5" t="n"/>
      <c r="F17" s="5" t="inlineStr">
        <is>
          <t>g</t>
        </is>
      </c>
      <c r="G17" s="8" t="n"/>
      <c r="H17" s="9">
        <f>IF(OR(B17="",E17="",C17=""),"",IF(IF(OR(D17="kg",D17="g"),"massa",IF(OR(D17="l",D17="ml"),"volume","unidade"))&lt;&gt;IF(OR(F17="kg",F17="g"),"massa",IF(OR(F17="l",F17="ml"),"volume","unidade")),"Revise as unidades",B17/(C17*IF(OR(D17="kg",D17="l"),1000,1))*E17*IF(OR(F17="kg",F17="l"),1000,1)/(1-MIN(IF(N(G17)&gt;1,N(G17)/100,N(G17)),0.9))))</f>
        <v/>
      </c>
    </row>
    <row r="18">
      <c r="A18" s="5" t="n"/>
      <c r="B18" s="7" t="n"/>
      <c r="C18" s="5" t="n">
        <v>1</v>
      </c>
      <c r="D18" s="5" t="inlineStr">
        <is>
          <t>kg</t>
        </is>
      </c>
      <c r="E18" s="5" t="n"/>
      <c r="F18" s="5" t="inlineStr">
        <is>
          <t>g</t>
        </is>
      </c>
      <c r="G18" s="8" t="n"/>
      <c r="H18" s="9">
        <f>IF(OR(B18="",E18="",C18=""),"",IF(IF(OR(D18="kg",D18="g"),"massa",IF(OR(D18="l",D18="ml"),"volume","unidade"))&lt;&gt;IF(OR(F18="kg",F18="g"),"massa",IF(OR(F18="l",F18="ml"),"volume","unidade")),"Revise as unidades",B18/(C18*IF(OR(D18="kg",D18="l"),1000,1))*E18*IF(OR(F18="kg",F18="l"),1000,1)/(1-MIN(IF(N(G18)&gt;1,N(G18)/100,N(G18)),0.9))))</f>
        <v/>
      </c>
    </row>
    <row r="19">
      <c r="A19" s="5" t="n"/>
      <c r="B19" s="7" t="n"/>
      <c r="C19" s="5" t="n">
        <v>1</v>
      </c>
      <c r="D19" s="5" t="inlineStr">
        <is>
          <t>kg</t>
        </is>
      </c>
      <c r="E19" s="5" t="n"/>
      <c r="F19" s="5" t="inlineStr">
        <is>
          <t>g</t>
        </is>
      </c>
      <c r="G19" s="8" t="n"/>
      <c r="H19" s="9">
        <f>IF(OR(B19="",E19="",C19=""),"",IF(IF(OR(D19="kg",D19="g"),"massa",IF(OR(D19="l",D19="ml"),"volume","unidade"))&lt;&gt;IF(OR(F19="kg",F19="g"),"massa",IF(OR(F19="l",F19="ml"),"volume","unidade")),"Revise as unidades",B19/(C19*IF(OR(D19="kg",D19="l"),1000,1))*E19*IF(OR(F19="kg",F19="l"),1000,1)/(1-MIN(IF(N(G19)&gt;1,N(G19)/100,N(G19)),0.9))))</f>
        <v/>
      </c>
    </row>
    <row r="20">
      <c r="A20" s="5" t="n"/>
      <c r="B20" s="7" t="n"/>
      <c r="C20" s="5" t="n">
        <v>1</v>
      </c>
      <c r="D20" s="5" t="inlineStr">
        <is>
          <t>kg</t>
        </is>
      </c>
      <c r="E20" s="5" t="n"/>
      <c r="F20" s="5" t="inlineStr">
        <is>
          <t>g</t>
        </is>
      </c>
      <c r="G20" s="8" t="n"/>
      <c r="H20" s="9">
        <f>IF(OR(B20="",E20="",C20=""),"",IF(IF(OR(D20="kg",D20="g"),"massa",IF(OR(D20="l",D20="ml"),"volume","unidade"))&lt;&gt;IF(OR(F20="kg",F20="g"),"massa",IF(OR(F20="l",F20="ml"),"volume","unidade")),"Revise as unidades",B20/(C20*IF(OR(D20="kg",D20="l"),1000,1))*E20*IF(OR(F20="kg",F20="l"),1000,1)/(1-MIN(IF(N(G20)&gt;1,N(G20)/100,N(G20)),0.9))))</f>
        <v/>
      </c>
    </row>
    <row r="21">
      <c r="A21" s="5" t="n"/>
      <c r="B21" s="7" t="n"/>
      <c r="C21" s="5" t="n">
        <v>1</v>
      </c>
      <c r="D21" s="5" t="inlineStr">
        <is>
          <t>kg</t>
        </is>
      </c>
      <c r="E21" s="5" t="n"/>
      <c r="F21" s="5" t="inlineStr">
        <is>
          <t>g</t>
        </is>
      </c>
      <c r="G21" s="8" t="n"/>
      <c r="H21" s="9">
        <f>IF(OR(B21="",E21="",C21=""),"",IF(IF(OR(D21="kg",D21="g"),"massa",IF(OR(D21="l",D21="ml"),"volume","unidade"))&lt;&gt;IF(OR(F21="kg",F21="g"),"massa",IF(OR(F21="l",F21="ml"),"volume","unidade")),"Revise as unidades",B21/(C21*IF(OR(D21="kg",D21="l"),1000,1))*E21*IF(OR(F21="kg",F21="l"),1000,1)/(1-MIN(IF(N(G21)&gt;1,N(G21)/100,N(G21)),0.9))))</f>
        <v/>
      </c>
    </row>
    <row r="22">
      <c r="A22" s="5" t="n"/>
      <c r="B22" s="7" t="n"/>
      <c r="C22" s="5" t="n">
        <v>1</v>
      </c>
      <c r="D22" s="5" t="inlineStr">
        <is>
          <t>kg</t>
        </is>
      </c>
      <c r="E22" s="5" t="n"/>
      <c r="F22" s="5" t="inlineStr">
        <is>
          <t>g</t>
        </is>
      </c>
      <c r="G22" s="8" t="n"/>
      <c r="H22" s="9">
        <f>IF(OR(B22="",E22="",C22=""),"",IF(IF(OR(D22="kg",D22="g"),"massa",IF(OR(D22="l",D22="ml"),"volume","unidade"))&lt;&gt;IF(OR(F22="kg",F22="g"),"massa",IF(OR(F22="l",F22="ml"),"volume","unidade")),"Revise as unidades",B22/(C22*IF(OR(D22="kg",D22="l"),1000,1))*E22*IF(OR(F22="kg",F22="l"),1000,1)/(1-MIN(IF(N(G22)&gt;1,N(G22)/100,N(G22)),0.9))))</f>
        <v/>
      </c>
    </row>
    <row r="23">
      <c r="A23" s="5" t="n"/>
      <c r="B23" s="7" t="n"/>
      <c r="C23" s="5" t="n">
        <v>1</v>
      </c>
      <c r="D23" s="5" t="inlineStr">
        <is>
          <t>kg</t>
        </is>
      </c>
      <c r="E23" s="5" t="n"/>
      <c r="F23" s="5" t="inlineStr">
        <is>
          <t>g</t>
        </is>
      </c>
      <c r="G23" s="8" t="n"/>
      <c r="H23" s="9">
        <f>IF(OR(B23="",E23="",C23=""),"",IF(IF(OR(D23="kg",D23="g"),"massa",IF(OR(D23="l",D23="ml"),"volume","unidade"))&lt;&gt;IF(OR(F23="kg",F23="g"),"massa",IF(OR(F23="l",F23="ml"),"volume","unidade")),"Revise as unidades",B23/(C23*IF(OR(D23="kg",D23="l"),1000,1))*E23*IF(OR(F23="kg",F23="l"),1000,1)/(1-MIN(IF(N(G23)&gt;1,N(G23)/100,N(G23)),0.9))))</f>
        <v/>
      </c>
    </row>
    <row r="24">
      <c r="A24" s="5" t="n"/>
      <c r="B24" s="7" t="n"/>
      <c r="C24" s="5" t="n">
        <v>1</v>
      </c>
      <c r="D24" s="5" t="inlineStr">
        <is>
          <t>kg</t>
        </is>
      </c>
      <c r="E24" s="5" t="n"/>
      <c r="F24" s="5" t="inlineStr">
        <is>
          <t>g</t>
        </is>
      </c>
      <c r="G24" s="8" t="n"/>
      <c r="H24" s="9">
        <f>IF(OR(B24="",E24="",C24=""),"",IF(IF(OR(D24="kg",D24="g"),"massa",IF(OR(D24="l",D24="ml"),"volume","unidade"))&lt;&gt;IF(OR(F24="kg",F24="g"),"massa",IF(OR(F24="l",F24="ml"),"volume","unidade")),"Revise as unidades",B24/(C24*IF(OR(D24="kg",D24="l"),1000,1))*E24*IF(OR(F24="kg",F24="l"),1000,1)/(1-MIN(IF(N(G24)&gt;1,N(G24)/100,N(G24)),0.9))))</f>
        <v/>
      </c>
    </row>
    <row r="25">
      <c r="A25" s="5" t="n"/>
      <c r="B25" s="7" t="n"/>
      <c r="C25" s="5" t="n">
        <v>1</v>
      </c>
      <c r="D25" s="5" t="inlineStr">
        <is>
          <t>kg</t>
        </is>
      </c>
      <c r="E25" s="5" t="n"/>
      <c r="F25" s="5" t="inlineStr">
        <is>
          <t>g</t>
        </is>
      </c>
      <c r="G25" s="8" t="n"/>
      <c r="H25" s="9">
        <f>IF(OR(B25="",E25="",C25=""),"",IF(IF(OR(D25="kg",D25="g"),"massa",IF(OR(D25="l",D25="ml"),"volume","unidade"))&lt;&gt;IF(OR(F25="kg",F25="g"),"massa",IF(OR(F25="l",F25="ml"),"volume","unidade")),"Revise as unidades",B25/(C25*IF(OR(D25="kg",D25="l"),1000,1))*E25*IF(OR(F25="kg",F25="l"),1000,1)/(1-MIN(IF(N(G25)&gt;1,N(G25)/100,N(G25)),0.9))))</f>
        <v/>
      </c>
    </row>
    <row r="26">
      <c r="A26" s="5" t="n"/>
      <c r="B26" s="7" t="n"/>
      <c r="C26" s="5" t="n">
        <v>1</v>
      </c>
      <c r="D26" s="5" t="inlineStr">
        <is>
          <t>kg</t>
        </is>
      </c>
      <c r="E26" s="5" t="n"/>
      <c r="F26" s="5" t="inlineStr">
        <is>
          <t>g</t>
        </is>
      </c>
      <c r="G26" s="8" t="n"/>
      <c r="H26" s="9">
        <f>IF(OR(B26="",E26="",C26=""),"",IF(IF(OR(D26="kg",D26="g"),"massa",IF(OR(D26="l",D26="ml"),"volume","unidade"))&lt;&gt;IF(OR(F26="kg",F26="g"),"massa",IF(OR(F26="l",F26="ml"),"volume","unidade")),"Revise as unidades",B26/(C26*IF(OR(D26="kg",D26="l"),1000,1))*E26*IF(OR(F26="kg",F26="l"),1000,1)/(1-MIN(IF(N(G26)&gt;1,N(G26)/100,N(G26)),0.9))))</f>
        <v/>
      </c>
    </row>
    <row r="27">
      <c r="A27" s="5" t="n"/>
      <c r="B27" s="7" t="n"/>
      <c r="C27" s="5" t="n">
        <v>1</v>
      </c>
      <c r="D27" s="5" t="inlineStr">
        <is>
          <t>kg</t>
        </is>
      </c>
      <c r="E27" s="5" t="n"/>
      <c r="F27" s="5" t="inlineStr">
        <is>
          <t>g</t>
        </is>
      </c>
      <c r="G27" s="8" t="n"/>
      <c r="H27" s="9">
        <f>IF(OR(B27="",E27="",C27=""),"",IF(IF(OR(D27="kg",D27="g"),"massa",IF(OR(D27="l",D27="ml"),"volume","unidade"))&lt;&gt;IF(OR(F27="kg",F27="g"),"massa",IF(OR(F27="l",F27="ml"),"volume","unidade")),"Revise as unidades",B27/(C27*IF(OR(D27="kg",D27="l"),1000,1))*E27*IF(OR(F27="kg",F27="l"),1000,1)/(1-MIN(IF(N(G27)&gt;1,N(G27)/100,N(G27)),0.9))))</f>
        <v/>
      </c>
    </row>
    <row r="29">
      <c r="A29" s="4" t="inlineStr">
        <is>
          <t>Custo da receita completa</t>
        </is>
      </c>
      <c r="B29" s="9">
        <f>SUM(H8:H27)</f>
        <v/>
      </c>
    </row>
    <row r="30">
      <c r="A30" s="4" t="inlineStr">
        <is>
          <t>Custo por porção (ingredientes)</t>
        </is>
      </c>
      <c r="B30" s="9">
        <f>IF(N(B5)&gt;0,B29/B5,B29)</f>
        <v/>
      </c>
    </row>
    <row r="31">
      <c r="A31" s="4" t="inlineStr">
        <is>
          <t>Embalagem por porção (R$)</t>
        </is>
      </c>
      <c r="B31" s="10" t="n"/>
    </row>
    <row r="32">
      <c r="A32" s="4" t="inlineStr">
        <is>
          <t>Custo total por porção</t>
        </is>
      </c>
      <c r="B32" s="9">
        <f>B30+N(B31)</f>
        <v/>
      </c>
    </row>
    <row r="33">
      <c r="A33" s="4" t="inlineStr">
        <is>
          <t>CMV desejado (%)</t>
        </is>
      </c>
      <c r="B33" s="11" t="n">
        <v>0.3</v>
      </c>
    </row>
    <row r="34">
      <c r="A34" s="4" t="inlineStr">
        <is>
          <t>Preço de venda sugerido</t>
        </is>
      </c>
      <c r="B34" s="12">
        <f>CEILING(B32/IF(N(B33)&gt;1,N(B33)/100,N(B33)),1)</f>
        <v/>
      </c>
    </row>
    <row r="35">
      <c r="A35" s="4" t="inlineStr">
        <is>
          <t>Sobra por porção (antes de impostos e despesas)</t>
        </is>
      </c>
      <c r="B35" s="13">
        <f>B34-B32</f>
        <v/>
      </c>
    </row>
    <row r="36">
      <c r="A36" s="4" t="inlineStr">
        <is>
          <t>Preço atual no cardápio (opcional)</t>
        </is>
      </c>
      <c r="B36" s="10" t="n"/>
    </row>
    <row r="37">
      <c r="A37" s="4" t="inlineStr">
        <is>
          <t>Com o preço atual, o CMV é de</t>
        </is>
      </c>
      <c r="B37" s="14">
        <f>IF(N(B36)&gt;0,B32/B36,"")</f>
        <v/>
      </c>
    </row>
    <row r="38">
      <c r="A38" s="4" t="inlineStr">
        <is>
          <t>Diagnóstico</t>
        </is>
      </c>
      <c r="B38" s="15">
        <f>IF(N(B36)=0,"",IF(B37&gt;1,"Você perde dinheiro",IF(B37&lt;=0.3,"Vai bem",IF(B37&lt;=0.35,"No limite","Reveja o preço ou o custo"))))</f>
        <v/>
      </c>
    </row>
  </sheetData>
  <mergeCells count="1">
    <mergeCell ref="B4:E4"/>
  </mergeCells>
  <conditionalFormatting sqref="H8:H27">
    <cfRule type="expression" priority="1" dxfId="0">
      <formula>H8="Revise as unidades"</formula>
    </cfRule>
  </conditionalFormatting>
  <dataValidations count="1">
    <dataValidation sqref="D8 D9 D10 D11 D12 D13 D14 D15 D16 D17 D18 D19 D20 D21 D22 D23 D24 D25 D26 D27 F8 F9 F10 F11 F12 F13 F14 F15 F16 F17 F18 F19 F20 F21 F22 F23 F24 F25 F26 F27" showDropDown="0" showInputMessage="0" showErrorMessage="0" allowBlank="1" type="list">
      <formula1>"kg,g,l,ml,un"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8"/>
  <sheetViews>
    <sheetView showGridLines="0" workbookViewId="0">
      <pane ySplit="7" topLeftCell="A8" activePane="bottomLeft" state="frozen"/>
      <selection pane="bottomLeft" activeCell="A1" sqref="A1"/>
    </sheetView>
  </sheetViews>
  <sheetFormatPr baseColWidth="8" defaultRowHeight="15"/>
  <cols>
    <col width="46" customWidth="1" min="1" max="1"/>
    <col width="16" customWidth="1" min="2" max="2"/>
    <col width="14" customWidth="1" min="3" max="3"/>
    <col width="10" customWidth="1" min="4" max="4"/>
    <col width="14" customWidth="1" min="5" max="5"/>
    <col width="10" customWidth="1" min="6" max="6"/>
    <col width="11" customWidth="1" min="7" max="7"/>
    <col width="18" customWidth="1" min="8" max="8"/>
    <col width="4" customWidth="1" min="9" max="9"/>
  </cols>
  <sheetData>
    <row r="1">
      <c r="A1" s="1" t="inlineStr">
        <is>
          <t>Exemplo: CMV de um x-burger</t>
        </is>
      </c>
    </row>
    <row r="2">
      <c r="A2" s="2" t="inlineStr">
        <is>
          <t>Valores ilustrativos: troque pelos seus. Para as suas receitas, use a aba Receita.</t>
        </is>
      </c>
    </row>
    <row r="4">
      <c r="A4" s="4" t="inlineStr">
        <is>
          <t>Prato</t>
        </is>
      </c>
      <c r="B4" s="5" t="inlineStr">
        <is>
          <t>X-burger com batata</t>
        </is>
      </c>
    </row>
    <row r="5">
      <c r="A5" s="4" t="inlineStr">
        <is>
          <t>Quantas porções rende?</t>
        </is>
      </c>
      <c r="B5" s="5" t="n">
        <v>1</v>
      </c>
    </row>
    <row r="7" ht="30" customHeight="1">
      <c r="A7" s="6" t="inlineStr">
        <is>
          <t>Ingrediente</t>
        </is>
      </c>
      <c r="B7" s="6" t="inlineStr">
        <is>
          <t>Preço de compra (R$)</t>
        </is>
      </c>
      <c r="C7" s="6" t="inlineStr">
        <is>
          <t>Quantidade comprada</t>
        </is>
      </c>
      <c r="D7" s="6" t="inlineStr">
        <is>
          <t>Unidade</t>
        </is>
      </c>
      <c r="E7" s="6" t="inlineStr">
        <is>
          <t>Quantidade usada</t>
        </is>
      </c>
      <c r="F7" s="6" t="inlineStr">
        <is>
          <t>Unidade</t>
        </is>
      </c>
      <c r="G7" s="6" t="inlineStr">
        <is>
          <t>Perda %</t>
        </is>
      </c>
      <c r="H7" s="6" t="inlineStr">
        <is>
          <t>Custo</t>
        </is>
      </c>
    </row>
    <row r="8">
      <c r="A8" s="5" t="inlineStr">
        <is>
          <t>Carne moída</t>
        </is>
      </c>
      <c r="B8" s="7" t="n">
        <v>38</v>
      </c>
      <c r="C8" s="5" t="n">
        <v>1</v>
      </c>
      <c r="D8" s="5" t="inlineStr">
        <is>
          <t>kg</t>
        </is>
      </c>
      <c r="E8" s="5" t="n">
        <v>150</v>
      </c>
      <c r="F8" s="5" t="inlineStr">
        <is>
          <t>g</t>
        </is>
      </c>
      <c r="G8" s="8" t="n">
        <v>0.1</v>
      </c>
      <c r="H8" s="9">
        <f>IF(OR(B8="",E8="",C8=""),"",IF(IF(OR(D8="kg",D8="g"),"massa",IF(OR(D8="l",D8="ml"),"volume","unidade"))&lt;&gt;IF(OR(F8="kg",F8="g"),"massa",IF(OR(F8="l",F8="ml"),"volume","unidade")),"Revise as unidades",B8/(C8*IF(OR(D8="kg",D8="l"),1000,1))*E8*IF(OR(F8="kg",F8="l"),1000,1)/(1-MIN(IF(N(G8)&gt;1,N(G8)/100,N(G8)),0.9))))</f>
        <v/>
      </c>
    </row>
    <row r="9">
      <c r="A9" s="5" t="inlineStr">
        <is>
          <t>Pão de hambúrguer</t>
        </is>
      </c>
      <c r="B9" s="7" t="n">
        <v>12</v>
      </c>
      <c r="C9" s="5" t="n">
        <v>6</v>
      </c>
      <c r="D9" s="5" t="inlineStr">
        <is>
          <t>un</t>
        </is>
      </c>
      <c r="E9" s="5" t="n">
        <v>1</v>
      </c>
      <c r="F9" s="5" t="inlineStr">
        <is>
          <t>un</t>
        </is>
      </c>
      <c r="G9" s="8" t="n">
        <v>0</v>
      </c>
      <c r="H9" s="9">
        <f>IF(OR(B9="",E9="",C9=""),"",IF(IF(OR(D9="kg",D9="g"),"massa",IF(OR(D9="l",D9="ml"),"volume","unidade"))&lt;&gt;IF(OR(F9="kg",F9="g"),"massa",IF(OR(F9="l",F9="ml"),"volume","unidade")),"Revise as unidades",B9/(C9*IF(OR(D9="kg",D9="l"),1000,1))*E9*IF(OR(F9="kg",F9="l"),1000,1)/(1-MIN(IF(N(G9)&gt;1,N(G9)/100,N(G9)),0.9))))</f>
        <v/>
      </c>
    </row>
    <row r="10">
      <c r="A10" s="5" t="inlineStr">
        <is>
          <t>Queijo muçarela</t>
        </is>
      </c>
      <c r="B10" s="7" t="n">
        <v>45</v>
      </c>
      <c r="C10" s="5" t="n">
        <v>1</v>
      </c>
      <c r="D10" s="5" t="inlineStr">
        <is>
          <t>kg</t>
        </is>
      </c>
      <c r="E10" s="5" t="n">
        <v>30</v>
      </c>
      <c r="F10" s="5" t="inlineStr">
        <is>
          <t>g</t>
        </is>
      </c>
      <c r="G10" s="8" t="n">
        <v>0</v>
      </c>
      <c r="H10" s="9">
        <f>IF(OR(B10="",E10="",C10=""),"",IF(IF(OR(D10="kg",D10="g"),"massa",IF(OR(D10="l",D10="ml"),"volume","unidade"))&lt;&gt;IF(OR(F10="kg",F10="g"),"massa",IF(OR(F10="l",F10="ml"),"volume","unidade")),"Revise as unidades",B10/(C10*IF(OR(D10="kg",D10="l"),1000,1))*E10*IF(OR(F10="kg",F10="l"),1000,1)/(1-MIN(IF(N(G10)&gt;1,N(G10)/100,N(G10)),0.9))))</f>
        <v/>
      </c>
    </row>
    <row r="11">
      <c r="A11" s="5" t="inlineStr">
        <is>
          <t>Tomate</t>
        </is>
      </c>
      <c r="B11" s="7" t="n">
        <v>8</v>
      </c>
      <c r="C11" s="5" t="n">
        <v>1</v>
      </c>
      <c r="D11" s="5" t="inlineStr">
        <is>
          <t>kg</t>
        </is>
      </c>
      <c r="E11" s="5" t="n">
        <v>40</v>
      </c>
      <c r="F11" s="5" t="inlineStr">
        <is>
          <t>g</t>
        </is>
      </c>
      <c r="G11" s="8" t="n">
        <v>0.1</v>
      </c>
      <c r="H11" s="9">
        <f>IF(OR(B11="",E11="",C11=""),"",IF(IF(OR(D11="kg",D11="g"),"massa",IF(OR(D11="l",D11="ml"),"volume","unidade"))&lt;&gt;IF(OR(F11="kg",F11="g"),"massa",IF(OR(F11="l",F11="ml"),"volume","unidade")),"Revise as unidades",B11/(C11*IF(OR(D11="kg",D11="l"),1000,1))*E11*IF(OR(F11="kg",F11="l"),1000,1)/(1-MIN(IF(N(G11)&gt;1,N(G11)/100,N(G11)),0.9))))</f>
        <v/>
      </c>
    </row>
    <row r="12">
      <c r="A12" s="5" t="inlineStr">
        <is>
          <t>Alface</t>
        </is>
      </c>
      <c r="B12" s="7" t="n">
        <v>5</v>
      </c>
      <c r="C12" s="5" t="n">
        <v>1</v>
      </c>
      <c r="D12" s="5" t="inlineStr">
        <is>
          <t>un</t>
        </is>
      </c>
      <c r="E12" s="5" t="n">
        <v>0.1</v>
      </c>
      <c r="F12" s="5" t="inlineStr">
        <is>
          <t>un</t>
        </is>
      </c>
      <c r="G12" s="8" t="n">
        <v>0</v>
      </c>
      <c r="H12" s="9">
        <f>IF(OR(B12="",E12="",C12=""),"",IF(IF(OR(D12="kg",D12="g"),"massa",IF(OR(D12="l",D12="ml"),"volume","unidade"))&lt;&gt;IF(OR(F12="kg",F12="g"),"massa",IF(OR(F12="l",F12="ml"),"volume","unidade")),"Revise as unidades",B12/(C12*IF(OR(D12="kg",D12="l"),1000,1))*E12*IF(OR(F12="kg",F12="l"),1000,1)/(1-MIN(IF(N(G12)&gt;1,N(G12)/100,N(G12)),0.9))))</f>
        <v/>
      </c>
    </row>
    <row r="13">
      <c r="A13" s="5" t="inlineStr">
        <is>
          <t>Batata congelada</t>
        </is>
      </c>
      <c r="B13" s="7" t="n">
        <v>22</v>
      </c>
      <c r="C13" s="5" t="n">
        <v>1</v>
      </c>
      <c r="D13" s="5" t="inlineStr">
        <is>
          <t>kg</t>
        </is>
      </c>
      <c r="E13" s="5" t="n">
        <v>150</v>
      </c>
      <c r="F13" s="5" t="inlineStr">
        <is>
          <t>g</t>
        </is>
      </c>
      <c r="G13" s="8" t="n">
        <v>0</v>
      </c>
      <c r="H13" s="9">
        <f>IF(OR(B13="",E13="",C13=""),"",IF(IF(OR(D13="kg",D13="g"),"massa",IF(OR(D13="l",D13="ml"),"volume","unidade"))&lt;&gt;IF(OR(F13="kg",F13="g"),"massa",IF(OR(F13="l",F13="ml"),"volume","unidade")),"Revise as unidades",B13/(C13*IF(OR(D13="kg",D13="l"),1000,1))*E13*IF(OR(F13="kg",F13="l"),1000,1)/(1-MIN(IF(N(G13)&gt;1,N(G13)/100,N(G13)),0.9))))</f>
        <v/>
      </c>
    </row>
    <row r="14">
      <c r="A14" s="5" t="n"/>
      <c r="B14" s="7" t="n"/>
      <c r="C14" s="5" t="n">
        <v>1</v>
      </c>
      <c r="D14" s="5" t="inlineStr">
        <is>
          <t>kg</t>
        </is>
      </c>
      <c r="E14" s="5" t="n"/>
      <c r="F14" s="5" t="inlineStr">
        <is>
          <t>g</t>
        </is>
      </c>
      <c r="G14" s="8" t="n"/>
      <c r="H14" s="9">
        <f>IF(OR(B14="",E14="",C14=""),"",IF(IF(OR(D14="kg",D14="g"),"massa",IF(OR(D14="l",D14="ml"),"volume","unidade"))&lt;&gt;IF(OR(F14="kg",F14="g"),"massa",IF(OR(F14="l",F14="ml"),"volume","unidade")),"Revise as unidades",B14/(C14*IF(OR(D14="kg",D14="l"),1000,1))*E14*IF(OR(F14="kg",F14="l"),1000,1)/(1-MIN(IF(N(G14)&gt;1,N(G14)/100,N(G14)),0.9))))</f>
        <v/>
      </c>
    </row>
    <row r="15">
      <c r="A15" s="5" t="n"/>
      <c r="B15" s="7" t="n"/>
      <c r="C15" s="5" t="n">
        <v>1</v>
      </c>
      <c r="D15" s="5" t="inlineStr">
        <is>
          <t>kg</t>
        </is>
      </c>
      <c r="E15" s="5" t="n"/>
      <c r="F15" s="5" t="inlineStr">
        <is>
          <t>g</t>
        </is>
      </c>
      <c r="G15" s="8" t="n"/>
      <c r="H15" s="9">
        <f>IF(OR(B15="",E15="",C15=""),"",IF(IF(OR(D15="kg",D15="g"),"massa",IF(OR(D15="l",D15="ml"),"volume","unidade"))&lt;&gt;IF(OR(F15="kg",F15="g"),"massa",IF(OR(F15="l",F15="ml"),"volume","unidade")),"Revise as unidades",B15/(C15*IF(OR(D15="kg",D15="l"),1000,1))*E15*IF(OR(F15="kg",F15="l"),1000,1)/(1-MIN(IF(N(G15)&gt;1,N(G15)/100,N(G15)),0.9))))</f>
        <v/>
      </c>
    </row>
    <row r="16">
      <c r="A16" s="5" t="n"/>
      <c r="B16" s="7" t="n"/>
      <c r="C16" s="5" t="n">
        <v>1</v>
      </c>
      <c r="D16" s="5" t="inlineStr">
        <is>
          <t>kg</t>
        </is>
      </c>
      <c r="E16" s="5" t="n"/>
      <c r="F16" s="5" t="inlineStr">
        <is>
          <t>g</t>
        </is>
      </c>
      <c r="G16" s="8" t="n"/>
      <c r="H16" s="9">
        <f>IF(OR(B16="",E16="",C16=""),"",IF(IF(OR(D16="kg",D16="g"),"massa",IF(OR(D16="l",D16="ml"),"volume","unidade"))&lt;&gt;IF(OR(F16="kg",F16="g"),"massa",IF(OR(F16="l",F16="ml"),"volume","unidade")),"Revise as unidades",B16/(C16*IF(OR(D16="kg",D16="l"),1000,1))*E16*IF(OR(F16="kg",F16="l"),1000,1)/(1-MIN(IF(N(G16)&gt;1,N(G16)/100,N(G16)),0.9))))</f>
        <v/>
      </c>
    </row>
    <row r="17">
      <c r="A17" s="5" t="n"/>
      <c r="B17" s="7" t="n"/>
      <c r="C17" s="5" t="n">
        <v>1</v>
      </c>
      <c r="D17" s="5" t="inlineStr">
        <is>
          <t>kg</t>
        </is>
      </c>
      <c r="E17" s="5" t="n"/>
      <c r="F17" s="5" t="inlineStr">
        <is>
          <t>g</t>
        </is>
      </c>
      <c r="G17" s="8" t="n"/>
      <c r="H17" s="9">
        <f>IF(OR(B17="",E17="",C17=""),"",IF(IF(OR(D17="kg",D17="g"),"massa",IF(OR(D17="l",D17="ml"),"volume","unidade"))&lt;&gt;IF(OR(F17="kg",F17="g"),"massa",IF(OR(F17="l",F17="ml"),"volume","unidade")),"Revise as unidades",B17/(C17*IF(OR(D17="kg",D17="l"),1000,1))*E17*IF(OR(F17="kg",F17="l"),1000,1)/(1-MIN(IF(N(G17)&gt;1,N(G17)/100,N(G17)),0.9))))</f>
        <v/>
      </c>
    </row>
    <row r="18">
      <c r="A18" s="5" t="n"/>
      <c r="B18" s="7" t="n"/>
      <c r="C18" s="5" t="n">
        <v>1</v>
      </c>
      <c r="D18" s="5" t="inlineStr">
        <is>
          <t>kg</t>
        </is>
      </c>
      <c r="E18" s="5" t="n"/>
      <c r="F18" s="5" t="inlineStr">
        <is>
          <t>g</t>
        </is>
      </c>
      <c r="G18" s="8" t="n"/>
      <c r="H18" s="9">
        <f>IF(OR(B18="",E18="",C18=""),"",IF(IF(OR(D18="kg",D18="g"),"massa",IF(OR(D18="l",D18="ml"),"volume","unidade"))&lt;&gt;IF(OR(F18="kg",F18="g"),"massa",IF(OR(F18="l",F18="ml"),"volume","unidade")),"Revise as unidades",B18/(C18*IF(OR(D18="kg",D18="l"),1000,1))*E18*IF(OR(F18="kg",F18="l"),1000,1)/(1-MIN(IF(N(G18)&gt;1,N(G18)/100,N(G18)),0.9))))</f>
        <v/>
      </c>
    </row>
    <row r="19">
      <c r="A19" s="5" t="n"/>
      <c r="B19" s="7" t="n"/>
      <c r="C19" s="5" t="n">
        <v>1</v>
      </c>
      <c r="D19" s="5" t="inlineStr">
        <is>
          <t>kg</t>
        </is>
      </c>
      <c r="E19" s="5" t="n"/>
      <c r="F19" s="5" t="inlineStr">
        <is>
          <t>g</t>
        </is>
      </c>
      <c r="G19" s="8" t="n"/>
      <c r="H19" s="9">
        <f>IF(OR(B19="",E19="",C19=""),"",IF(IF(OR(D19="kg",D19="g"),"massa",IF(OR(D19="l",D19="ml"),"volume","unidade"))&lt;&gt;IF(OR(F19="kg",F19="g"),"massa",IF(OR(F19="l",F19="ml"),"volume","unidade")),"Revise as unidades",B19/(C19*IF(OR(D19="kg",D19="l"),1000,1))*E19*IF(OR(F19="kg",F19="l"),1000,1)/(1-MIN(IF(N(G19)&gt;1,N(G19)/100,N(G19)),0.9))))</f>
        <v/>
      </c>
    </row>
    <row r="20">
      <c r="A20" s="5" t="n"/>
      <c r="B20" s="7" t="n"/>
      <c r="C20" s="5" t="n">
        <v>1</v>
      </c>
      <c r="D20" s="5" t="inlineStr">
        <is>
          <t>kg</t>
        </is>
      </c>
      <c r="E20" s="5" t="n"/>
      <c r="F20" s="5" t="inlineStr">
        <is>
          <t>g</t>
        </is>
      </c>
      <c r="G20" s="8" t="n"/>
      <c r="H20" s="9">
        <f>IF(OR(B20="",E20="",C20=""),"",IF(IF(OR(D20="kg",D20="g"),"massa",IF(OR(D20="l",D20="ml"),"volume","unidade"))&lt;&gt;IF(OR(F20="kg",F20="g"),"massa",IF(OR(F20="l",F20="ml"),"volume","unidade")),"Revise as unidades",B20/(C20*IF(OR(D20="kg",D20="l"),1000,1))*E20*IF(OR(F20="kg",F20="l"),1000,1)/(1-MIN(IF(N(G20)&gt;1,N(G20)/100,N(G20)),0.9))))</f>
        <v/>
      </c>
    </row>
    <row r="21">
      <c r="A21" s="5" t="n"/>
      <c r="B21" s="7" t="n"/>
      <c r="C21" s="5" t="n">
        <v>1</v>
      </c>
      <c r="D21" s="5" t="inlineStr">
        <is>
          <t>kg</t>
        </is>
      </c>
      <c r="E21" s="5" t="n"/>
      <c r="F21" s="5" t="inlineStr">
        <is>
          <t>g</t>
        </is>
      </c>
      <c r="G21" s="8" t="n"/>
      <c r="H21" s="9">
        <f>IF(OR(B21="",E21="",C21=""),"",IF(IF(OR(D21="kg",D21="g"),"massa",IF(OR(D21="l",D21="ml"),"volume","unidade"))&lt;&gt;IF(OR(F21="kg",F21="g"),"massa",IF(OR(F21="l",F21="ml"),"volume","unidade")),"Revise as unidades",B21/(C21*IF(OR(D21="kg",D21="l"),1000,1))*E21*IF(OR(F21="kg",F21="l"),1000,1)/(1-MIN(IF(N(G21)&gt;1,N(G21)/100,N(G21)),0.9))))</f>
        <v/>
      </c>
    </row>
    <row r="22">
      <c r="A22" s="5" t="n"/>
      <c r="B22" s="7" t="n"/>
      <c r="C22" s="5" t="n">
        <v>1</v>
      </c>
      <c r="D22" s="5" t="inlineStr">
        <is>
          <t>kg</t>
        </is>
      </c>
      <c r="E22" s="5" t="n"/>
      <c r="F22" s="5" t="inlineStr">
        <is>
          <t>g</t>
        </is>
      </c>
      <c r="G22" s="8" t="n"/>
      <c r="H22" s="9">
        <f>IF(OR(B22="",E22="",C22=""),"",IF(IF(OR(D22="kg",D22="g"),"massa",IF(OR(D22="l",D22="ml"),"volume","unidade"))&lt;&gt;IF(OR(F22="kg",F22="g"),"massa",IF(OR(F22="l",F22="ml"),"volume","unidade")),"Revise as unidades",B22/(C22*IF(OR(D22="kg",D22="l"),1000,1))*E22*IF(OR(F22="kg",F22="l"),1000,1)/(1-MIN(IF(N(G22)&gt;1,N(G22)/100,N(G22)),0.9))))</f>
        <v/>
      </c>
    </row>
    <row r="23">
      <c r="A23" s="5" t="n"/>
      <c r="B23" s="7" t="n"/>
      <c r="C23" s="5" t="n">
        <v>1</v>
      </c>
      <c r="D23" s="5" t="inlineStr">
        <is>
          <t>kg</t>
        </is>
      </c>
      <c r="E23" s="5" t="n"/>
      <c r="F23" s="5" t="inlineStr">
        <is>
          <t>g</t>
        </is>
      </c>
      <c r="G23" s="8" t="n"/>
      <c r="H23" s="9">
        <f>IF(OR(B23="",E23="",C23=""),"",IF(IF(OR(D23="kg",D23="g"),"massa",IF(OR(D23="l",D23="ml"),"volume","unidade"))&lt;&gt;IF(OR(F23="kg",F23="g"),"massa",IF(OR(F23="l",F23="ml"),"volume","unidade")),"Revise as unidades",B23/(C23*IF(OR(D23="kg",D23="l"),1000,1))*E23*IF(OR(F23="kg",F23="l"),1000,1)/(1-MIN(IF(N(G23)&gt;1,N(G23)/100,N(G23)),0.9))))</f>
        <v/>
      </c>
    </row>
    <row r="24">
      <c r="A24" s="5" t="n"/>
      <c r="B24" s="7" t="n"/>
      <c r="C24" s="5" t="n">
        <v>1</v>
      </c>
      <c r="D24" s="5" t="inlineStr">
        <is>
          <t>kg</t>
        </is>
      </c>
      <c r="E24" s="5" t="n"/>
      <c r="F24" s="5" t="inlineStr">
        <is>
          <t>g</t>
        </is>
      </c>
      <c r="G24" s="8" t="n"/>
      <c r="H24" s="9">
        <f>IF(OR(B24="",E24="",C24=""),"",IF(IF(OR(D24="kg",D24="g"),"massa",IF(OR(D24="l",D24="ml"),"volume","unidade"))&lt;&gt;IF(OR(F24="kg",F24="g"),"massa",IF(OR(F24="l",F24="ml"),"volume","unidade")),"Revise as unidades",B24/(C24*IF(OR(D24="kg",D24="l"),1000,1))*E24*IF(OR(F24="kg",F24="l"),1000,1)/(1-MIN(IF(N(G24)&gt;1,N(G24)/100,N(G24)),0.9))))</f>
        <v/>
      </c>
    </row>
    <row r="25">
      <c r="A25" s="5" t="n"/>
      <c r="B25" s="7" t="n"/>
      <c r="C25" s="5" t="n">
        <v>1</v>
      </c>
      <c r="D25" s="5" t="inlineStr">
        <is>
          <t>kg</t>
        </is>
      </c>
      <c r="E25" s="5" t="n"/>
      <c r="F25" s="5" t="inlineStr">
        <is>
          <t>g</t>
        </is>
      </c>
      <c r="G25" s="8" t="n"/>
      <c r="H25" s="9">
        <f>IF(OR(B25="",E25="",C25=""),"",IF(IF(OR(D25="kg",D25="g"),"massa",IF(OR(D25="l",D25="ml"),"volume","unidade"))&lt;&gt;IF(OR(F25="kg",F25="g"),"massa",IF(OR(F25="l",F25="ml"),"volume","unidade")),"Revise as unidades",B25/(C25*IF(OR(D25="kg",D25="l"),1000,1))*E25*IF(OR(F25="kg",F25="l"),1000,1)/(1-MIN(IF(N(G25)&gt;1,N(G25)/100,N(G25)),0.9))))</f>
        <v/>
      </c>
    </row>
    <row r="26">
      <c r="A26" s="5" t="n"/>
      <c r="B26" s="7" t="n"/>
      <c r="C26" s="5" t="n">
        <v>1</v>
      </c>
      <c r="D26" s="5" t="inlineStr">
        <is>
          <t>kg</t>
        </is>
      </c>
      <c r="E26" s="5" t="n"/>
      <c r="F26" s="5" t="inlineStr">
        <is>
          <t>g</t>
        </is>
      </c>
      <c r="G26" s="8" t="n"/>
      <c r="H26" s="9">
        <f>IF(OR(B26="",E26="",C26=""),"",IF(IF(OR(D26="kg",D26="g"),"massa",IF(OR(D26="l",D26="ml"),"volume","unidade"))&lt;&gt;IF(OR(F26="kg",F26="g"),"massa",IF(OR(F26="l",F26="ml"),"volume","unidade")),"Revise as unidades",B26/(C26*IF(OR(D26="kg",D26="l"),1000,1))*E26*IF(OR(F26="kg",F26="l"),1000,1)/(1-MIN(IF(N(G26)&gt;1,N(G26)/100,N(G26)),0.9))))</f>
        <v/>
      </c>
    </row>
    <row r="27">
      <c r="A27" s="5" t="n"/>
      <c r="B27" s="7" t="n"/>
      <c r="C27" s="5" t="n">
        <v>1</v>
      </c>
      <c r="D27" s="5" t="inlineStr">
        <is>
          <t>kg</t>
        </is>
      </c>
      <c r="E27" s="5" t="n"/>
      <c r="F27" s="5" t="inlineStr">
        <is>
          <t>g</t>
        </is>
      </c>
      <c r="G27" s="8" t="n"/>
      <c r="H27" s="9">
        <f>IF(OR(B27="",E27="",C27=""),"",IF(IF(OR(D27="kg",D27="g"),"massa",IF(OR(D27="l",D27="ml"),"volume","unidade"))&lt;&gt;IF(OR(F27="kg",F27="g"),"massa",IF(OR(F27="l",F27="ml"),"volume","unidade")),"Revise as unidades",B27/(C27*IF(OR(D27="kg",D27="l"),1000,1))*E27*IF(OR(F27="kg",F27="l"),1000,1)/(1-MIN(IF(N(G27)&gt;1,N(G27)/100,N(G27)),0.9))))</f>
        <v/>
      </c>
    </row>
    <row r="29">
      <c r="A29" s="4" t="inlineStr">
        <is>
          <t>Custo da receita completa</t>
        </is>
      </c>
      <c r="B29" s="9">
        <f>SUM(H8:H27)</f>
        <v/>
      </c>
    </row>
    <row r="30">
      <c r="A30" s="4" t="inlineStr">
        <is>
          <t>Custo por porção (ingredientes)</t>
        </is>
      </c>
      <c r="B30" s="9">
        <f>IF(N(B5)&gt;0,B29/B5,B29)</f>
        <v/>
      </c>
    </row>
    <row r="31">
      <c r="A31" s="4" t="inlineStr">
        <is>
          <t>Embalagem por porção (R$)</t>
        </is>
      </c>
      <c r="B31" s="10" t="n"/>
    </row>
    <row r="32">
      <c r="A32" s="4" t="inlineStr">
        <is>
          <t>Custo total por porção</t>
        </is>
      </c>
      <c r="B32" s="9">
        <f>B30+N(B31)</f>
        <v/>
      </c>
    </row>
    <row r="33">
      <c r="A33" s="4" t="inlineStr">
        <is>
          <t>CMV desejado (%)</t>
        </is>
      </c>
      <c r="B33" s="11" t="n">
        <v>0.3</v>
      </c>
    </row>
    <row r="34">
      <c r="A34" s="4" t="inlineStr">
        <is>
          <t>Preço de venda sugerido</t>
        </is>
      </c>
      <c r="B34" s="12">
        <f>CEILING(B32/IF(N(B33)&gt;1,N(B33)/100,N(B33)),1)</f>
        <v/>
      </c>
    </row>
    <row r="35">
      <c r="A35" s="4" t="inlineStr">
        <is>
          <t>Sobra por porção (antes de impostos e despesas)</t>
        </is>
      </c>
      <c r="B35" s="13">
        <f>B34-B32</f>
        <v/>
      </c>
    </row>
    <row r="36">
      <c r="A36" s="4" t="inlineStr">
        <is>
          <t>Preço atual no cardápio (opcional)</t>
        </is>
      </c>
      <c r="B36" s="10" t="n">
        <v>42</v>
      </c>
    </row>
    <row r="37">
      <c r="A37" s="4" t="inlineStr">
        <is>
          <t>Com o preço atual, o CMV é de</t>
        </is>
      </c>
      <c r="B37" s="14">
        <f>IF(N(B36)&gt;0,B32/B36,"")</f>
        <v/>
      </c>
    </row>
    <row r="38">
      <c r="A38" s="4" t="inlineStr">
        <is>
          <t>Diagnóstico</t>
        </is>
      </c>
      <c r="B38" s="15">
        <f>IF(N(B36)=0,"",IF(B37&gt;1,"Você perde dinheiro",IF(B37&lt;=0.3,"Vai bem",IF(B37&lt;=0.35,"No limite","Reveja o preço ou o custo"))))</f>
        <v/>
      </c>
    </row>
  </sheetData>
  <mergeCells count="1">
    <mergeCell ref="B4:E4"/>
  </mergeCells>
  <conditionalFormatting sqref="H8:H27">
    <cfRule type="expression" priority="1" dxfId="0">
      <formula>H8="Revise as unidades"</formula>
    </cfRule>
  </conditionalFormatting>
  <dataValidations count="1">
    <dataValidation sqref="D8 D9 D10 D11 D12 D13 D14 D15 D16 D17 D18 D19 D20 D21 D22 D23 D24 D25 D26 D27 F8 F9 F10 F11 F12 F13 F14 F15 F16 F17 F18 F19 F20 F21 F22 F23 F24 F25 F26 F27" showDropDown="0" showInputMessage="0" showErrorMessage="0" allowBlank="1" type="list">
      <formula1>"kg,g,l,ml,un"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4"/>
  <sheetViews>
    <sheetView showGridLines="0" workbookViewId="0">
      <pane ySplit="4" topLeftCell="A5" activePane="bottomLeft" state="frozen"/>
      <selection pane="bottomLeft" activeCell="A1" sqref="A1"/>
    </sheetView>
  </sheetViews>
  <sheetFormatPr baseColWidth="8" defaultRowHeight="15"/>
  <cols>
    <col width="38" customWidth="1" min="1" max="1"/>
    <col width="18" customWidth="1" min="2" max="2"/>
    <col width="18" customWidth="1" min="3" max="3"/>
    <col width="14" customWidth="1" min="4" max="4"/>
    <col width="18" customWidth="1" min="5" max="5"/>
    <col width="28" customWidth="1" min="6" max="6"/>
  </cols>
  <sheetData>
    <row r="1">
      <c r="A1" s="1" t="inlineStr">
        <is>
          <t>Resumo do seu cardápio</t>
        </is>
      </c>
    </row>
    <row r="2">
      <c r="A2" s="2" t="inlineStr">
        <is>
          <t>Informe cada prato com o custo por porção (da aba da receita) e o preço atual.</t>
        </is>
      </c>
    </row>
    <row r="4">
      <c r="A4" s="6" t="inlineStr">
        <is>
          <t>Prato</t>
        </is>
      </c>
      <c r="B4" s="6" t="inlineStr">
        <is>
          <t>Custo por porção</t>
        </is>
      </c>
      <c r="C4" s="6" t="inlineStr">
        <is>
          <t>Preço no cardápio</t>
        </is>
      </c>
      <c r="D4" s="6" t="inlineStr">
        <is>
          <t>CMV</t>
        </is>
      </c>
      <c r="E4" s="6" t="inlineStr">
        <is>
          <t>Sobra por porção</t>
        </is>
      </c>
      <c r="F4" s="6" t="inlineStr">
        <is>
          <t>Diagnóstico</t>
        </is>
      </c>
    </row>
    <row r="5">
      <c r="A5" s="5" t="inlineStr">
        <is>
          <t>X-burger com batata (exemplo)</t>
        </is>
      </c>
      <c r="B5" s="7">
        <f>'Exemplo'!B32</f>
        <v/>
      </c>
      <c r="C5" s="7">
        <f>'Exemplo'!B36</f>
        <v/>
      </c>
      <c r="D5" s="16">
        <f>IF(OR(N(B5)=0,N(C5)=0),"",B5/C5)</f>
        <v/>
      </c>
      <c r="E5" s="17">
        <f>IF(OR(N(B5)=0,N(C5)=0),"",C5-B5)</f>
        <v/>
      </c>
      <c r="F5" s="18">
        <f>IF(D5="","",IF(D5&gt;1,"Você perde dinheiro",IF(D5&lt;=0.3,"Vai bem",IF(D5&lt;=0.35,"No limite","Reveja o preço ou o custo"))))</f>
        <v/>
      </c>
    </row>
    <row r="6">
      <c r="A6" s="5" t="n"/>
      <c r="B6" s="7" t="n"/>
      <c r="C6" s="7" t="n"/>
      <c r="D6" s="16">
        <f>IF(OR(N(B6)=0,N(C6)=0),"",B6/C6)</f>
        <v/>
      </c>
      <c r="E6" s="17">
        <f>IF(OR(N(B6)=0,N(C6)=0),"",C6-B6)</f>
        <v/>
      </c>
      <c r="F6" s="18">
        <f>IF(D6="","",IF(D6&gt;1,"Você perde dinheiro",IF(D6&lt;=0.3,"Vai bem",IF(D6&lt;=0.35,"No limite","Reveja o preço ou o custo"))))</f>
        <v/>
      </c>
    </row>
    <row r="7">
      <c r="A7" s="5" t="n"/>
      <c r="B7" s="7" t="n"/>
      <c r="C7" s="7" t="n"/>
      <c r="D7" s="16">
        <f>IF(OR(N(B7)=0,N(C7)=0),"",B7/C7)</f>
        <v/>
      </c>
      <c r="E7" s="17">
        <f>IF(OR(N(B7)=0,N(C7)=0),"",C7-B7)</f>
        <v/>
      </c>
      <c r="F7" s="18">
        <f>IF(D7="","",IF(D7&gt;1,"Você perde dinheiro",IF(D7&lt;=0.3,"Vai bem",IF(D7&lt;=0.35,"No limite","Reveja o preço ou o custo"))))</f>
        <v/>
      </c>
    </row>
    <row r="8">
      <c r="A8" s="5" t="n"/>
      <c r="B8" s="7" t="n"/>
      <c r="C8" s="7" t="n"/>
      <c r="D8" s="16">
        <f>IF(OR(N(B8)=0,N(C8)=0),"",B8/C8)</f>
        <v/>
      </c>
      <c r="E8" s="17">
        <f>IF(OR(N(B8)=0,N(C8)=0),"",C8-B8)</f>
        <v/>
      </c>
      <c r="F8" s="18">
        <f>IF(D8="","",IF(D8&gt;1,"Você perde dinheiro",IF(D8&lt;=0.3,"Vai bem",IF(D8&lt;=0.35,"No limite","Reveja o preço ou o custo"))))</f>
        <v/>
      </c>
    </row>
    <row r="9">
      <c r="A9" s="5" t="n"/>
      <c r="B9" s="7" t="n"/>
      <c r="C9" s="7" t="n"/>
      <c r="D9" s="16">
        <f>IF(OR(N(B9)=0,N(C9)=0),"",B9/C9)</f>
        <v/>
      </c>
      <c r="E9" s="17">
        <f>IF(OR(N(B9)=0,N(C9)=0),"",C9-B9)</f>
        <v/>
      </c>
      <c r="F9" s="18">
        <f>IF(D9="","",IF(D9&gt;1,"Você perde dinheiro",IF(D9&lt;=0.3,"Vai bem",IF(D9&lt;=0.35,"No limite","Reveja o preço ou o custo"))))</f>
        <v/>
      </c>
    </row>
    <row r="10">
      <c r="A10" s="5" t="n"/>
      <c r="B10" s="7" t="n"/>
      <c r="C10" s="7" t="n"/>
      <c r="D10" s="16">
        <f>IF(OR(N(B10)=0,N(C10)=0),"",B10/C10)</f>
        <v/>
      </c>
      <c r="E10" s="17">
        <f>IF(OR(N(B10)=0,N(C10)=0),"",C10-B10)</f>
        <v/>
      </c>
      <c r="F10" s="18">
        <f>IF(D10="","",IF(D10&gt;1,"Você perde dinheiro",IF(D10&lt;=0.3,"Vai bem",IF(D10&lt;=0.35,"No limite","Reveja o preço ou o custo"))))</f>
        <v/>
      </c>
    </row>
    <row r="11">
      <c r="A11" s="5" t="n"/>
      <c r="B11" s="7" t="n"/>
      <c r="C11" s="7" t="n"/>
      <c r="D11" s="16">
        <f>IF(OR(N(B11)=0,N(C11)=0),"",B11/C11)</f>
        <v/>
      </c>
      <c r="E11" s="17">
        <f>IF(OR(N(B11)=0,N(C11)=0),"",C11-B11)</f>
        <v/>
      </c>
      <c r="F11" s="18">
        <f>IF(D11="","",IF(D11&gt;1,"Você perde dinheiro",IF(D11&lt;=0.3,"Vai bem",IF(D11&lt;=0.35,"No limite","Reveja o preço ou o custo"))))</f>
        <v/>
      </c>
    </row>
    <row r="12">
      <c r="A12" s="5" t="n"/>
      <c r="B12" s="7" t="n"/>
      <c r="C12" s="7" t="n"/>
      <c r="D12" s="16">
        <f>IF(OR(N(B12)=0,N(C12)=0),"",B12/C12)</f>
        <v/>
      </c>
      <c r="E12" s="17">
        <f>IF(OR(N(B12)=0,N(C12)=0),"",C12-B12)</f>
        <v/>
      </c>
      <c r="F12" s="18">
        <f>IF(D12="","",IF(D12&gt;1,"Você perde dinheiro",IF(D12&lt;=0.3,"Vai bem",IF(D12&lt;=0.35,"No limite","Reveja o preço ou o custo"))))</f>
        <v/>
      </c>
    </row>
    <row r="13">
      <c r="A13" s="5" t="n"/>
      <c r="B13" s="7" t="n"/>
      <c r="C13" s="7" t="n"/>
      <c r="D13" s="16">
        <f>IF(OR(N(B13)=0,N(C13)=0),"",B13/C13)</f>
        <v/>
      </c>
      <c r="E13" s="17">
        <f>IF(OR(N(B13)=0,N(C13)=0),"",C13-B13)</f>
        <v/>
      </c>
      <c r="F13" s="18">
        <f>IF(D13="","",IF(D13&gt;1,"Você perde dinheiro",IF(D13&lt;=0.3,"Vai bem",IF(D13&lt;=0.35,"No limite","Reveja o preço ou o custo"))))</f>
        <v/>
      </c>
    </row>
    <row r="14">
      <c r="A14" s="5" t="n"/>
      <c r="B14" s="7" t="n"/>
      <c r="C14" s="7" t="n"/>
      <c r="D14" s="16">
        <f>IF(OR(N(B14)=0,N(C14)=0),"",B14/C14)</f>
        <v/>
      </c>
      <c r="E14" s="17">
        <f>IF(OR(N(B14)=0,N(C14)=0),"",C14-B14)</f>
        <v/>
      </c>
      <c r="F14" s="18">
        <f>IF(D14="","",IF(D14&gt;1,"Você perde dinheiro",IF(D14&lt;=0.3,"Vai bem",IF(D14&lt;=0.35,"No limite","Reveja o preço ou o custo"))))</f>
        <v/>
      </c>
    </row>
    <row r="15">
      <c r="A15" s="5" t="n"/>
      <c r="B15" s="7" t="n"/>
      <c r="C15" s="7" t="n"/>
      <c r="D15" s="16">
        <f>IF(OR(N(B15)=0,N(C15)=0),"",B15/C15)</f>
        <v/>
      </c>
      <c r="E15" s="17">
        <f>IF(OR(N(B15)=0,N(C15)=0),"",C15-B15)</f>
        <v/>
      </c>
      <c r="F15" s="18">
        <f>IF(D15="","",IF(D15&gt;1,"Você perde dinheiro",IF(D15&lt;=0.3,"Vai bem",IF(D15&lt;=0.35,"No limite","Reveja o preço ou o custo"))))</f>
        <v/>
      </c>
    </row>
    <row r="16">
      <c r="A16" s="5" t="n"/>
      <c r="B16" s="7" t="n"/>
      <c r="C16" s="7" t="n"/>
      <c r="D16" s="16">
        <f>IF(OR(N(B16)=0,N(C16)=0),"",B16/C16)</f>
        <v/>
      </c>
      <c r="E16" s="17">
        <f>IF(OR(N(B16)=0,N(C16)=0),"",C16-B16)</f>
        <v/>
      </c>
      <c r="F16" s="18">
        <f>IF(D16="","",IF(D16&gt;1,"Você perde dinheiro",IF(D16&lt;=0.3,"Vai bem",IF(D16&lt;=0.35,"No limite","Reveja o preço ou o custo"))))</f>
        <v/>
      </c>
    </row>
    <row r="17">
      <c r="A17" s="5" t="n"/>
      <c r="B17" s="7" t="n"/>
      <c r="C17" s="7" t="n"/>
      <c r="D17" s="16">
        <f>IF(OR(N(B17)=0,N(C17)=0),"",B17/C17)</f>
        <v/>
      </c>
      <c r="E17" s="17">
        <f>IF(OR(N(B17)=0,N(C17)=0),"",C17-B17)</f>
        <v/>
      </c>
      <c r="F17" s="18">
        <f>IF(D17="","",IF(D17&gt;1,"Você perde dinheiro",IF(D17&lt;=0.3,"Vai bem",IF(D17&lt;=0.35,"No limite","Reveja o preço ou o custo"))))</f>
        <v/>
      </c>
    </row>
    <row r="18">
      <c r="A18" s="5" t="n"/>
      <c r="B18" s="7" t="n"/>
      <c r="C18" s="7" t="n"/>
      <c r="D18" s="16">
        <f>IF(OR(N(B18)=0,N(C18)=0),"",B18/C18)</f>
        <v/>
      </c>
      <c r="E18" s="17">
        <f>IF(OR(N(B18)=0,N(C18)=0),"",C18-B18)</f>
        <v/>
      </c>
      <c r="F18" s="18">
        <f>IF(D18="","",IF(D18&gt;1,"Você perde dinheiro",IF(D18&lt;=0.3,"Vai bem",IF(D18&lt;=0.35,"No limite","Reveja o preço ou o custo"))))</f>
        <v/>
      </c>
    </row>
    <row r="19">
      <c r="A19" s="5" t="n"/>
      <c r="B19" s="7" t="n"/>
      <c r="C19" s="7" t="n"/>
      <c r="D19" s="16">
        <f>IF(OR(N(B19)=0,N(C19)=0),"",B19/C19)</f>
        <v/>
      </c>
      <c r="E19" s="17">
        <f>IF(OR(N(B19)=0,N(C19)=0),"",C19-B19)</f>
        <v/>
      </c>
      <c r="F19" s="18">
        <f>IF(D19="","",IF(D19&gt;1,"Você perde dinheiro",IF(D19&lt;=0.3,"Vai bem",IF(D19&lt;=0.35,"No limite","Reveja o preço ou o custo"))))</f>
        <v/>
      </c>
    </row>
    <row r="20">
      <c r="A20" s="5" t="n"/>
      <c r="B20" s="7" t="n"/>
      <c r="C20" s="7" t="n"/>
      <c r="D20" s="16">
        <f>IF(OR(N(B20)=0,N(C20)=0),"",B20/C20)</f>
        <v/>
      </c>
      <c r="E20" s="17">
        <f>IF(OR(N(B20)=0,N(C20)=0),"",C20-B20)</f>
        <v/>
      </c>
      <c r="F20" s="18">
        <f>IF(D20="","",IF(D20&gt;1,"Você perde dinheiro",IF(D20&lt;=0.3,"Vai bem",IF(D20&lt;=0.35,"No limite","Reveja o preço ou o custo"))))</f>
        <v/>
      </c>
    </row>
    <row r="21">
      <c r="A21" s="5" t="n"/>
      <c r="B21" s="7" t="n"/>
      <c r="C21" s="7" t="n"/>
      <c r="D21" s="16">
        <f>IF(OR(N(B21)=0,N(C21)=0),"",B21/C21)</f>
        <v/>
      </c>
      <c r="E21" s="17">
        <f>IF(OR(N(B21)=0,N(C21)=0),"",C21-B21)</f>
        <v/>
      </c>
      <c r="F21" s="18">
        <f>IF(D21="","",IF(D21&gt;1,"Você perde dinheiro",IF(D21&lt;=0.3,"Vai bem",IF(D21&lt;=0.35,"No limite","Reveja o preço ou o custo"))))</f>
        <v/>
      </c>
    </row>
    <row r="22">
      <c r="A22" s="5" t="n"/>
      <c r="B22" s="7" t="n"/>
      <c r="C22" s="7" t="n"/>
      <c r="D22" s="16">
        <f>IF(OR(N(B22)=0,N(C22)=0),"",B22/C22)</f>
        <v/>
      </c>
      <c r="E22" s="17">
        <f>IF(OR(N(B22)=0,N(C22)=0),"",C22-B22)</f>
        <v/>
      </c>
      <c r="F22" s="18">
        <f>IF(D22="","",IF(D22&gt;1,"Você perde dinheiro",IF(D22&lt;=0.3,"Vai bem",IF(D22&lt;=0.35,"No limite","Reveja o preço ou o custo"))))</f>
        <v/>
      </c>
    </row>
    <row r="23">
      <c r="A23" s="5" t="n"/>
      <c r="B23" s="7" t="n"/>
      <c r="C23" s="7" t="n"/>
      <c r="D23" s="16">
        <f>IF(OR(N(B23)=0,N(C23)=0),"",B23/C23)</f>
        <v/>
      </c>
      <c r="E23" s="17">
        <f>IF(OR(N(B23)=0,N(C23)=0),"",C23-B23)</f>
        <v/>
      </c>
      <c r="F23" s="18">
        <f>IF(D23="","",IF(D23&gt;1,"Você perde dinheiro",IF(D23&lt;=0.3,"Vai bem",IF(D23&lt;=0.35,"No limite","Reveja o preço ou o custo"))))</f>
        <v/>
      </c>
    </row>
    <row r="24">
      <c r="A24" s="5" t="n"/>
      <c r="B24" s="7" t="n"/>
      <c r="C24" s="7" t="n"/>
      <c r="D24" s="16">
        <f>IF(OR(N(B24)=0,N(C24)=0),"",B24/C24)</f>
        <v/>
      </c>
      <c r="E24" s="17">
        <f>IF(OR(N(B24)=0,N(C24)=0),"",C24-B24)</f>
        <v/>
      </c>
      <c r="F24" s="18">
        <f>IF(D24="","",IF(D24&gt;1,"Você perde dinheiro",IF(D24&lt;=0.3,"Vai bem",IF(D24&lt;=0.35,"No limite","Reveja o preço ou o custo"))))</f>
        <v/>
      </c>
    </row>
    <row r="25">
      <c r="A25" s="5" t="n"/>
      <c r="B25" s="7" t="n"/>
      <c r="C25" s="7" t="n"/>
      <c r="D25" s="16">
        <f>IF(OR(N(B25)=0,N(C25)=0),"",B25/C25)</f>
        <v/>
      </c>
      <c r="E25" s="17">
        <f>IF(OR(N(B25)=0,N(C25)=0),"",C25-B25)</f>
        <v/>
      </c>
      <c r="F25" s="18">
        <f>IF(D25="","",IF(D25&gt;1,"Você perde dinheiro",IF(D25&lt;=0.3,"Vai bem",IF(D25&lt;=0.35,"No limite","Reveja o preço ou o custo"))))</f>
        <v/>
      </c>
    </row>
    <row r="26">
      <c r="A26" s="5" t="n"/>
      <c r="B26" s="7" t="n"/>
      <c r="C26" s="7" t="n"/>
      <c r="D26" s="16">
        <f>IF(OR(N(B26)=0,N(C26)=0),"",B26/C26)</f>
        <v/>
      </c>
      <c r="E26" s="17">
        <f>IF(OR(N(B26)=0,N(C26)=0),"",C26-B26)</f>
        <v/>
      </c>
      <c r="F26" s="18">
        <f>IF(D26="","",IF(D26&gt;1,"Você perde dinheiro",IF(D26&lt;=0.3,"Vai bem",IF(D26&lt;=0.35,"No limite","Reveja o preço ou o custo"))))</f>
        <v/>
      </c>
    </row>
    <row r="27">
      <c r="A27" s="5" t="n"/>
      <c r="B27" s="7" t="n"/>
      <c r="C27" s="7" t="n"/>
      <c r="D27" s="16">
        <f>IF(OR(N(B27)=0,N(C27)=0),"",B27/C27)</f>
        <v/>
      </c>
      <c r="E27" s="17">
        <f>IF(OR(N(B27)=0,N(C27)=0),"",C27-B27)</f>
        <v/>
      </c>
      <c r="F27" s="18">
        <f>IF(D27="","",IF(D27&gt;1,"Você perde dinheiro",IF(D27&lt;=0.3,"Vai bem",IF(D27&lt;=0.35,"No limite","Reveja o preço ou o custo"))))</f>
        <v/>
      </c>
    </row>
    <row r="28">
      <c r="A28" s="5" t="n"/>
      <c r="B28" s="7" t="n"/>
      <c r="C28" s="7" t="n"/>
      <c r="D28" s="16">
        <f>IF(OR(N(B28)=0,N(C28)=0),"",B28/C28)</f>
        <v/>
      </c>
      <c r="E28" s="17">
        <f>IF(OR(N(B28)=0,N(C28)=0),"",C28-B28)</f>
        <v/>
      </c>
      <c r="F28" s="18">
        <f>IF(D28="","",IF(D28&gt;1,"Você perde dinheiro",IF(D28&lt;=0.3,"Vai bem",IF(D28&lt;=0.35,"No limite","Reveja o preço ou o custo"))))</f>
        <v/>
      </c>
    </row>
    <row r="29">
      <c r="A29" s="5" t="n"/>
      <c r="B29" s="7" t="n"/>
      <c r="C29" s="7" t="n"/>
      <c r="D29" s="16">
        <f>IF(OR(N(B29)=0,N(C29)=0),"",B29/C29)</f>
        <v/>
      </c>
      <c r="E29" s="17">
        <f>IF(OR(N(B29)=0,N(C29)=0),"",C29-B29)</f>
        <v/>
      </c>
      <c r="F29" s="18">
        <f>IF(D29="","",IF(D29&gt;1,"Você perde dinheiro",IF(D29&lt;=0.3,"Vai bem",IF(D29&lt;=0.35,"No limite","Reveja o preço ou o custo"))))</f>
        <v/>
      </c>
    </row>
    <row r="30">
      <c r="A30" s="5" t="n"/>
      <c r="B30" s="7" t="n"/>
      <c r="C30" s="7" t="n"/>
      <c r="D30" s="16">
        <f>IF(OR(N(B30)=0,N(C30)=0),"",B30/C30)</f>
        <v/>
      </c>
      <c r="E30" s="17">
        <f>IF(OR(N(B30)=0,N(C30)=0),"",C30-B30)</f>
        <v/>
      </c>
      <c r="F30" s="18">
        <f>IF(D30="","",IF(D30&gt;1,"Você perde dinheiro",IF(D30&lt;=0.3,"Vai bem",IF(D30&lt;=0.35,"No limite","Reveja o preço ou o custo"))))</f>
        <v/>
      </c>
    </row>
    <row r="31">
      <c r="A31" s="5" t="n"/>
      <c r="B31" s="7" t="n"/>
      <c r="C31" s="7" t="n"/>
      <c r="D31" s="16">
        <f>IF(OR(N(B31)=0,N(C31)=0),"",B31/C31)</f>
        <v/>
      </c>
      <c r="E31" s="17">
        <f>IF(OR(N(B31)=0,N(C31)=0),"",C31-B31)</f>
        <v/>
      </c>
      <c r="F31" s="18">
        <f>IF(D31="","",IF(D31&gt;1,"Você perde dinheiro",IF(D31&lt;=0.3,"Vai bem",IF(D31&lt;=0.35,"No limite","Reveja o preço ou o custo"))))</f>
        <v/>
      </c>
    </row>
    <row r="32">
      <c r="A32" s="5" t="n"/>
      <c r="B32" s="7" t="n"/>
      <c r="C32" s="7" t="n"/>
      <c r="D32" s="16">
        <f>IF(OR(N(B32)=0,N(C32)=0),"",B32/C32)</f>
        <v/>
      </c>
      <c r="E32" s="17">
        <f>IF(OR(N(B32)=0,N(C32)=0),"",C32-B32)</f>
        <v/>
      </c>
      <c r="F32" s="18">
        <f>IF(D32="","",IF(D32&gt;1,"Você perde dinheiro",IF(D32&lt;=0.3,"Vai bem",IF(D32&lt;=0.35,"No limite","Reveja o preço ou o custo"))))</f>
        <v/>
      </c>
    </row>
    <row r="33">
      <c r="A33" s="5" t="n"/>
      <c r="B33" s="7" t="n"/>
      <c r="C33" s="7" t="n"/>
      <c r="D33" s="16">
        <f>IF(OR(N(B33)=0,N(C33)=0),"",B33/C33)</f>
        <v/>
      </c>
      <c r="E33" s="17">
        <f>IF(OR(N(B33)=0,N(C33)=0),"",C33-B33)</f>
        <v/>
      </c>
      <c r="F33" s="18">
        <f>IF(D33="","",IF(D33&gt;1,"Você perde dinheiro",IF(D33&lt;=0.3,"Vai bem",IF(D33&lt;=0.35,"No limite","Reveja o preço ou o custo"))))</f>
        <v/>
      </c>
    </row>
    <row r="34">
      <c r="A34" s="5" t="n"/>
      <c r="B34" s="7" t="n"/>
      <c r="C34" s="7" t="n"/>
      <c r="D34" s="16">
        <f>IF(OR(N(B34)=0,N(C34)=0),"",B34/C34)</f>
        <v/>
      </c>
      <c r="E34" s="17">
        <f>IF(OR(N(B34)=0,N(C34)=0),"",C34-B34)</f>
        <v/>
      </c>
      <c r="F34" s="18">
        <f>IF(D34="","",IF(D34&gt;1,"Você perde dinheiro",IF(D34&lt;=0.3,"Vai bem",IF(D34&lt;=0.35,"No limite","Reveja o preço ou o custo"))))</f>
        <v/>
      </c>
    </row>
    <row r="35">
      <c r="A35" s="5" t="n"/>
      <c r="B35" s="7" t="n"/>
      <c r="C35" s="7" t="n"/>
      <c r="D35" s="16">
        <f>IF(OR(N(B35)=0,N(C35)=0),"",B35/C35)</f>
        <v/>
      </c>
      <c r="E35" s="17">
        <f>IF(OR(N(B35)=0,N(C35)=0),"",C35-B35)</f>
        <v/>
      </c>
      <c r="F35" s="18">
        <f>IF(D35="","",IF(D35&gt;1,"Você perde dinheiro",IF(D35&lt;=0.3,"Vai bem",IF(D35&lt;=0.35,"No limite","Reveja o preço ou o custo"))))</f>
        <v/>
      </c>
    </row>
    <row r="36">
      <c r="A36" s="5" t="n"/>
      <c r="B36" s="7" t="n"/>
      <c r="C36" s="7" t="n"/>
      <c r="D36" s="16">
        <f>IF(OR(N(B36)=0,N(C36)=0),"",B36/C36)</f>
        <v/>
      </c>
      <c r="E36" s="17">
        <f>IF(OR(N(B36)=0,N(C36)=0),"",C36-B36)</f>
        <v/>
      </c>
      <c r="F36" s="18">
        <f>IF(D36="","",IF(D36&gt;1,"Você perde dinheiro",IF(D36&lt;=0.3,"Vai bem",IF(D36&lt;=0.35,"No limite","Reveja o preço ou o custo"))))</f>
        <v/>
      </c>
    </row>
    <row r="37">
      <c r="A37" s="5" t="n"/>
      <c r="B37" s="7" t="n"/>
      <c r="C37" s="7" t="n"/>
      <c r="D37" s="16">
        <f>IF(OR(N(B37)=0,N(C37)=0),"",B37/C37)</f>
        <v/>
      </c>
      <c r="E37" s="17">
        <f>IF(OR(N(B37)=0,N(C37)=0),"",C37-B37)</f>
        <v/>
      </c>
      <c r="F37" s="18">
        <f>IF(D37="","",IF(D37&gt;1,"Você perde dinheiro",IF(D37&lt;=0.3,"Vai bem",IF(D37&lt;=0.35,"No limite","Reveja o preço ou o custo"))))</f>
        <v/>
      </c>
    </row>
    <row r="38">
      <c r="A38" s="5" t="n"/>
      <c r="B38" s="7" t="n"/>
      <c r="C38" s="7" t="n"/>
      <c r="D38" s="16">
        <f>IF(OR(N(B38)=0,N(C38)=0),"",B38/C38)</f>
        <v/>
      </c>
      <c r="E38" s="17">
        <f>IF(OR(N(B38)=0,N(C38)=0),"",C38-B38)</f>
        <v/>
      </c>
      <c r="F38" s="18">
        <f>IF(D38="","",IF(D38&gt;1,"Você perde dinheiro",IF(D38&lt;=0.3,"Vai bem",IF(D38&lt;=0.35,"No limite","Reveja o preço ou o custo"))))</f>
        <v/>
      </c>
    </row>
    <row r="39">
      <c r="A39" s="5" t="n"/>
      <c r="B39" s="7" t="n"/>
      <c r="C39" s="7" t="n"/>
      <c r="D39" s="16">
        <f>IF(OR(N(B39)=0,N(C39)=0),"",B39/C39)</f>
        <v/>
      </c>
      <c r="E39" s="17">
        <f>IF(OR(N(B39)=0,N(C39)=0),"",C39-B39)</f>
        <v/>
      </c>
      <c r="F39" s="18">
        <f>IF(D39="","",IF(D39&gt;1,"Você perde dinheiro",IF(D39&lt;=0.3,"Vai bem",IF(D39&lt;=0.35,"No limite","Reveja o preço ou o custo"))))</f>
        <v/>
      </c>
    </row>
    <row r="40">
      <c r="A40" s="5" t="n"/>
      <c r="B40" s="7" t="n"/>
      <c r="C40" s="7" t="n"/>
      <c r="D40" s="16">
        <f>IF(OR(N(B40)=0,N(C40)=0),"",B40/C40)</f>
        <v/>
      </c>
      <c r="E40" s="17">
        <f>IF(OR(N(B40)=0,N(C40)=0),"",C40-B40)</f>
        <v/>
      </c>
      <c r="F40" s="18">
        <f>IF(D40="","",IF(D40&gt;1,"Você perde dinheiro",IF(D40&lt;=0.3,"Vai bem",IF(D40&lt;=0.35,"No limite","Reveja o preço ou o custo"))))</f>
        <v/>
      </c>
    </row>
    <row r="41">
      <c r="A41" s="5" t="n"/>
      <c r="B41" s="7" t="n"/>
      <c r="C41" s="7" t="n"/>
      <c r="D41" s="16">
        <f>IF(OR(N(B41)=0,N(C41)=0),"",B41/C41)</f>
        <v/>
      </c>
      <c r="E41" s="17">
        <f>IF(OR(N(B41)=0,N(C41)=0),"",C41-B41)</f>
        <v/>
      </c>
      <c r="F41" s="18">
        <f>IF(D41="","",IF(D41&gt;1,"Você perde dinheiro",IF(D41&lt;=0.3,"Vai bem",IF(D41&lt;=0.35,"No limite","Reveja o preço ou o custo"))))</f>
        <v/>
      </c>
    </row>
    <row r="42">
      <c r="A42" s="5" t="n"/>
      <c r="B42" s="7" t="n"/>
      <c r="C42" s="7" t="n"/>
      <c r="D42" s="16">
        <f>IF(OR(N(B42)=0,N(C42)=0),"",B42/C42)</f>
        <v/>
      </c>
      <c r="E42" s="17">
        <f>IF(OR(N(B42)=0,N(C42)=0),"",C42-B42)</f>
        <v/>
      </c>
      <c r="F42" s="18">
        <f>IF(D42="","",IF(D42&gt;1,"Você perde dinheiro",IF(D42&lt;=0.3,"Vai bem",IF(D42&lt;=0.35,"No limite","Reveja o preço ou o custo"))))</f>
        <v/>
      </c>
    </row>
    <row r="43">
      <c r="A43" s="5" t="n"/>
      <c r="B43" s="7" t="n"/>
      <c r="C43" s="7" t="n"/>
      <c r="D43" s="16">
        <f>IF(OR(N(B43)=0,N(C43)=0),"",B43/C43)</f>
        <v/>
      </c>
      <c r="E43" s="17">
        <f>IF(OR(N(B43)=0,N(C43)=0),"",C43-B43)</f>
        <v/>
      </c>
      <c r="F43" s="18">
        <f>IF(D43="","",IF(D43&gt;1,"Você perde dinheiro",IF(D43&lt;=0.3,"Vai bem",IF(D43&lt;=0.35,"No limite","Reveja o preço ou o custo"))))</f>
        <v/>
      </c>
    </row>
    <row r="44">
      <c r="A44" s="5" t="n"/>
      <c r="B44" s="7" t="n"/>
      <c r="C44" s="7" t="n"/>
      <c r="D44" s="16">
        <f>IF(OR(N(B44)=0,N(C44)=0),"",B44/C44)</f>
        <v/>
      </c>
      <c r="E44" s="17">
        <f>IF(OR(N(B44)=0,N(C44)=0),"",C44-B44)</f>
        <v/>
      </c>
      <c r="F44" s="18">
        <f>IF(D44="","",IF(D44&gt;1,"Você perde dinheiro",IF(D44&lt;=0.3,"Vai bem",IF(D44&lt;=0.35,"No limite","Reveja o preço ou o custo"))))</f>
        <v/>
      </c>
    </row>
    <row r="45">
      <c r="A45" s="5" t="n"/>
      <c r="B45" s="7" t="n"/>
      <c r="C45" s="7" t="n"/>
      <c r="D45" s="16">
        <f>IF(OR(N(B45)=0,N(C45)=0),"",B45/C45)</f>
        <v/>
      </c>
      <c r="E45" s="17">
        <f>IF(OR(N(B45)=0,N(C45)=0),"",C45-B45)</f>
        <v/>
      </c>
      <c r="F45" s="18">
        <f>IF(D45="","",IF(D45&gt;1,"Você perde dinheiro",IF(D45&lt;=0.3,"Vai bem",IF(D45&lt;=0.35,"No limite","Reveja o preço ou o custo"))))</f>
        <v/>
      </c>
    </row>
    <row r="46">
      <c r="A46" s="5" t="n"/>
      <c r="B46" s="7" t="n"/>
      <c r="C46" s="7" t="n"/>
      <c r="D46" s="16">
        <f>IF(OR(N(B46)=0,N(C46)=0),"",B46/C46)</f>
        <v/>
      </c>
      <c r="E46" s="17">
        <f>IF(OR(N(B46)=0,N(C46)=0),"",C46-B46)</f>
        <v/>
      </c>
      <c r="F46" s="18">
        <f>IF(D46="","",IF(D46&gt;1,"Você perde dinheiro",IF(D46&lt;=0.3,"Vai bem",IF(D46&lt;=0.35,"No limite","Reveja o preço ou o custo"))))</f>
        <v/>
      </c>
    </row>
    <row r="47">
      <c r="A47" s="5" t="n"/>
      <c r="B47" s="7" t="n"/>
      <c r="C47" s="7" t="n"/>
      <c r="D47" s="16">
        <f>IF(OR(N(B47)=0,N(C47)=0),"",B47/C47)</f>
        <v/>
      </c>
      <c r="E47" s="17">
        <f>IF(OR(N(B47)=0,N(C47)=0),"",C47-B47)</f>
        <v/>
      </c>
      <c r="F47" s="18">
        <f>IF(D47="","",IF(D47&gt;1,"Você perde dinheiro",IF(D47&lt;=0.3,"Vai bem",IF(D47&lt;=0.35,"No limite","Reveja o preço ou o custo"))))</f>
        <v/>
      </c>
    </row>
    <row r="48">
      <c r="A48" s="5" t="n"/>
      <c r="B48" s="7" t="n"/>
      <c r="C48" s="7" t="n"/>
      <c r="D48" s="16">
        <f>IF(OR(N(B48)=0,N(C48)=0),"",B48/C48)</f>
        <v/>
      </c>
      <c r="E48" s="17">
        <f>IF(OR(N(B48)=0,N(C48)=0),"",C48-B48)</f>
        <v/>
      </c>
      <c r="F48" s="18">
        <f>IF(D48="","",IF(D48&gt;1,"Você perde dinheiro",IF(D48&lt;=0.3,"Vai bem",IF(D48&lt;=0.35,"No limite","Reveja o preço ou o custo"))))</f>
        <v/>
      </c>
    </row>
    <row r="49">
      <c r="A49" s="5" t="n"/>
      <c r="B49" s="7" t="n"/>
      <c r="C49" s="7" t="n"/>
      <c r="D49" s="16">
        <f>IF(OR(N(B49)=0,N(C49)=0),"",B49/C49)</f>
        <v/>
      </c>
      <c r="E49" s="17">
        <f>IF(OR(N(B49)=0,N(C49)=0),"",C49-B49)</f>
        <v/>
      </c>
      <c r="F49" s="18">
        <f>IF(D49="","",IF(D49&gt;1,"Você perde dinheiro",IF(D49&lt;=0.3,"Vai bem",IF(D49&lt;=0.35,"No limite","Reveja o preço ou o custo"))))</f>
        <v/>
      </c>
    </row>
    <row r="50">
      <c r="A50" s="5" t="n"/>
      <c r="B50" s="7" t="n"/>
      <c r="C50" s="7" t="n"/>
      <c r="D50" s="16">
        <f>IF(OR(N(B50)=0,N(C50)=0),"",B50/C50)</f>
        <v/>
      </c>
      <c r="E50" s="17">
        <f>IF(OR(N(B50)=0,N(C50)=0),"",C50-B50)</f>
        <v/>
      </c>
      <c r="F50" s="18">
        <f>IF(D50="","",IF(D50&gt;1,"Você perde dinheiro",IF(D50&lt;=0.3,"Vai bem",IF(D50&lt;=0.35,"No limite","Reveja o preço ou o custo"))))</f>
        <v/>
      </c>
    </row>
    <row r="51">
      <c r="A51" s="5" t="n"/>
      <c r="B51" s="7" t="n"/>
      <c r="C51" s="7" t="n"/>
      <c r="D51" s="16">
        <f>IF(OR(N(B51)=0,N(C51)=0),"",B51/C51)</f>
        <v/>
      </c>
      <c r="E51" s="17">
        <f>IF(OR(N(B51)=0,N(C51)=0),"",C51-B51)</f>
        <v/>
      </c>
      <c r="F51" s="18">
        <f>IF(D51="","",IF(D51&gt;1,"Você perde dinheiro",IF(D51&lt;=0.3,"Vai bem",IF(D51&lt;=0.35,"No limite","Reveja o preço ou o custo"))))</f>
        <v/>
      </c>
    </row>
    <row r="52">
      <c r="A52" s="5" t="n"/>
      <c r="B52" s="7" t="n"/>
      <c r="C52" s="7" t="n"/>
      <c r="D52" s="16">
        <f>IF(OR(N(B52)=0,N(C52)=0),"",B52/C52)</f>
        <v/>
      </c>
      <c r="E52" s="17">
        <f>IF(OR(N(B52)=0,N(C52)=0),"",C52-B52)</f>
        <v/>
      </c>
      <c r="F52" s="18">
        <f>IF(D52="","",IF(D52&gt;1,"Você perde dinheiro",IF(D52&lt;=0.3,"Vai bem",IF(D52&lt;=0.35,"No limite","Reveja o preço ou o custo"))))</f>
        <v/>
      </c>
    </row>
    <row r="53">
      <c r="A53" s="5" t="n"/>
      <c r="B53" s="7" t="n"/>
      <c r="C53" s="7" t="n"/>
      <c r="D53" s="16">
        <f>IF(OR(N(B53)=0,N(C53)=0),"",B53/C53)</f>
        <v/>
      </c>
      <c r="E53" s="17">
        <f>IF(OR(N(B53)=0,N(C53)=0),"",C53-B53)</f>
        <v/>
      </c>
      <c r="F53" s="18">
        <f>IF(D53="","",IF(D53&gt;1,"Você perde dinheiro",IF(D53&lt;=0.3,"Vai bem",IF(D53&lt;=0.35,"No limite","Reveja o preço ou o custo"))))</f>
        <v/>
      </c>
    </row>
    <row r="54">
      <c r="A54" s="5" t="n"/>
      <c r="B54" s="7" t="n"/>
      <c r="C54" s="7" t="n"/>
      <c r="D54" s="16">
        <f>IF(OR(N(B54)=0,N(C54)=0),"",B54/C54)</f>
        <v/>
      </c>
      <c r="E54" s="17">
        <f>IF(OR(N(B54)=0,N(C54)=0),"",C54-B54)</f>
        <v/>
      </c>
      <c r="F54" s="18">
        <f>IF(D54="","",IF(D54&gt;1,"Você perde dinheiro",IF(D54&lt;=0.3,"Vai bem",IF(D54&lt;=0.35,"No limite","Reveja o preço ou o custo"))))</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2026-10-30T21:47:39Z</dcterms:created>
  <dcterms:modified xsi:type="dcterms:W3CDTF">2026-10-30T21:47:39Z</dcterms:modified>
</cp:coreProperties>
</file>